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Zásobníky\2024\Aktualizace 4_2024\"/>
    </mc:Choice>
  </mc:AlternateContent>
  <xr:revisionPtr revIDLastSave="0" documentId="13_ncr:1_{6B8146D4-D2AA-4214-9EF9-5A47AF327F6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A2021+" sheetId="98" r:id="rId2"/>
  </sheets>
  <definedNames>
    <definedName name="_xlnm._FilterDatabase" localSheetId="1" hidden="1">'ZA2021+'!$B$2:$R$995</definedName>
    <definedName name="_xlnm._FilterDatabase" localSheetId="0" hidden="1">zasobnik_zal!$A$9:$CN$577</definedName>
    <definedName name="_xlnm.Print_Titles" localSheetId="1">'ZA2021+'!$2:$4</definedName>
    <definedName name="_xlnm.Print_Titles" localSheetId="0">zasobnik_zal!$3:$8</definedName>
    <definedName name="_xlnm.Print_Area" localSheetId="1">'ZA2021+'!$A$2:$T$1009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1" i="98" l="1"/>
  <c r="E813" i="98"/>
  <c r="E994" i="98"/>
  <c r="M994" i="98"/>
  <c r="L994" i="98"/>
  <c r="K994" i="98"/>
  <c r="M941" i="98" l="1"/>
  <c r="L941" i="98"/>
  <c r="K941" i="98"/>
  <c r="J941" i="98"/>
  <c r="I941" i="98"/>
  <c r="H941" i="98"/>
  <c r="G941" i="98"/>
  <c r="F941" i="98"/>
  <c r="E940" i="98"/>
  <c r="G814" i="98" l="1"/>
  <c r="E312" i="98" l="1"/>
  <c r="E827" i="98" l="1"/>
  <c r="E952" i="98"/>
  <c r="M952" i="98" l="1"/>
  <c r="L952" i="98"/>
  <c r="K952" i="98"/>
  <c r="J952" i="98"/>
  <c r="I952" i="98"/>
  <c r="H952" i="98"/>
  <c r="G952" i="98"/>
  <c r="F952" i="98"/>
  <c r="F312" i="98" l="1"/>
  <c r="J994" i="98" l="1"/>
  <c r="I994" i="98"/>
  <c r="H994" i="98"/>
  <c r="G994" i="98"/>
  <c r="F994" i="98"/>
  <c r="M312" i="98" l="1"/>
  <c r="L312" i="98"/>
  <c r="K312" i="98"/>
  <c r="J312" i="98"/>
  <c r="I312" i="98"/>
  <c r="H312" i="98"/>
  <c r="G312" i="98"/>
  <c r="M827" i="98" l="1"/>
  <c r="L827" i="98"/>
  <c r="K827" i="98"/>
  <c r="J827" i="98"/>
  <c r="I827" i="98"/>
  <c r="H827" i="98"/>
  <c r="F827" i="98"/>
  <c r="G827" i="98" l="1"/>
  <c r="K6" i="98" l="1"/>
  <c r="J6" i="98"/>
  <c r="I6" i="98"/>
  <c r="H6" i="98"/>
  <c r="G6" i="98"/>
  <c r="F6" i="98"/>
  <c r="L813" i="98" l="1"/>
  <c r="K813" i="98"/>
  <c r="J813" i="98"/>
  <c r="I813" i="98"/>
  <c r="I995" i="98" s="1"/>
  <c r="H813" i="98"/>
  <c r="H995" i="98" s="1"/>
  <c r="G813" i="98"/>
  <c r="G995" i="98" s="1"/>
  <c r="F813" i="98"/>
  <c r="F995" i="98" s="1"/>
  <c r="K995" i="98" l="1"/>
  <c r="J995" i="98"/>
  <c r="M6" i="98"/>
  <c r="L6" i="98"/>
  <c r="E6" i="98"/>
  <c r="E995" i="98" s="1"/>
  <c r="L995" i="98" l="1"/>
  <c r="M813" i="98"/>
  <c r="M995" i="98" s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sharedStrings.xml><?xml version="1.0" encoding="utf-8"?>
<sst xmlns="http://schemas.openxmlformats.org/spreadsheetml/2006/main" count="14086" uniqueCount="3475">
  <si>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</si>
  <si>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</si>
  <si>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</si>
  <si>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</si>
  <si>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</si>
  <si>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</si>
  <si>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</si>
  <si>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</si>
  <si>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</si>
  <si>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</si>
  <si>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</si>
  <si>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</si>
  <si>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</si>
  <si>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</si>
  <si>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</si>
  <si>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</si>
  <si>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</si>
  <si>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</si>
  <si>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</si>
  <si>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</si>
  <si>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</si>
  <si>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</si>
  <si>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</si>
  <si>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</si>
  <si>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</si>
  <si>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</si>
  <si>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</si>
  <si>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</si>
  <si>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</si>
  <si>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</si>
  <si>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</si>
  <si>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</si>
  <si>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</si>
  <si>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</si>
  <si>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</si>
  <si>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</si>
  <si>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</si>
  <si>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</si>
  <si>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</si>
  <si>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</si>
  <si>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</si>
  <si>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</si>
  <si>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</si>
  <si>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</si>
  <si>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</si>
  <si>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</si>
  <si>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</si>
  <si>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</si>
  <si>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</si>
  <si>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</si>
  <si>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</si>
  <si>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</si>
  <si>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</si>
  <si>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</si>
  <si>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</si>
  <si>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</si>
  <si>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</si>
  <si>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</si>
  <si>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</si>
  <si>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</si>
  <si>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</si>
  <si>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</si>
  <si>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</si>
  <si>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</si>
  <si>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</si>
  <si>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</si>
  <si>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</si>
  <si>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</si>
  <si>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</si>
  <si>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</si>
  <si>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</si>
  <si>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</si>
  <si>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</si>
  <si>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</si>
  <si>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</si>
  <si>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</si>
  <si>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</si>
  <si>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</si>
  <si>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</si>
  <si>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</si>
  <si>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</si>
  <si>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</si>
  <si>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</si>
  <si>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</si>
  <si>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</si>
  <si>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</si>
  <si>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</si>
  <si>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</si>
  <si>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</si>
  <si>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</si>
  <si>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</si>
  <si>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</si>
  <si>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</si>
  <si>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</si>
  <si>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</si>
  <si>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</si>
  <si>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</si>
  <si>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</si>
  <si>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</si>
  <si>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</si>
  <si>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</si>
  <si>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</si>
  <si>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</si>
  <si>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</si>
  <si>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Integrovaná střední škola technická, Benešov, Černoleská 1997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</si>
  <si>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</si>
  <si>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</si>
  <si>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</si>
  <si>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</si>
  <si>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</si>
  <si>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</si>
  <si>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</si>
  <si>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</si>
  <si>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</si>
  <si>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</si>
  <si>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</si>
  <si>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</si>
  <si>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</si>
  <si>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</si>
  <si>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</si>
  <si>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</si>
  <si>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</si>
  <si>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</si>
  <si>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</si>
  <si>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</si>
  <si>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</si>
  <si>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</si>
  <si>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</si>
  <si>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</si>
  <si>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</si>
  <si>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</si>
  <si>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</si>
  <si>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</si>
  <si>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</si>
  <si>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</si>
  <si>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</si>
  <si>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</si>
  <si>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</si>
  <si>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</si>
  <si>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</si>
  <si>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</si>
  <si>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</si>
  <si>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</si>
  <si>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</si>
  <si>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</si>
  <si>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</si>
  <si>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</si>
  <si>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</si>
  <si>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</si>
  <si>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</si>
  <si>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</si>
  <si>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</si>
  <si>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</si>
  <si>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</si>
  <si>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</si>
  <si>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</si>
  <si>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</si>
  <si>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</si>
  <si>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</si>
  <si>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</si>
  <si>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</si>
  <si>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</si>
  <si>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</si>
  <si>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</si>
  <si>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</si>
  <si>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</si>
  <si>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</si>
  <si>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</si>
  <si>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</si>
  <si>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</si>
  <si>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</si>
  <si>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</si>
  <si>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</si>
  <si>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</si>
  <si>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</si>
  <si>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</si>
  <si>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</si>
  <si>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</si>
  <si>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</si>
  <si>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</si>
  <si>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</si>
  <si>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</si>
  <si>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</si>
  <si>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</si>
  <si>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</si>
  <si>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</si>
  <si>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</si>
  <si>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</si>
  <si>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</si>
  <si>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</si>
  <si>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</si>
  <si>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</si>
  <si>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</si>
  <si>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</si>
  <si>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</si>
  <si>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</si>
  <si>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</si>
  <si>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</si>
  <si>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</si>
  <si>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</si>
  <si>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</si>
  <si>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</si>
  <si>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</si>
  <si>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</si>
  <si>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</si>
  <si>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</si>
  <si>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</si>
  <si>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</si>
  <si>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</si>
  <si>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</si>
  <si>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</si>
  <si>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</si>
  <si>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</si>
  <si>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</si>
  <si>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</si>
  <si>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</si>
  <si>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</si>
  <si>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</si>
  <si>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</si>
  <si>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</si>
  <si>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</si>
  <si>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</si>
  <si>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</si>
  <si>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</si>
  <si>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</si>
  <si>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</si>
  <si>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</si>
  <si>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</si>
  <si>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</si>
  <si>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</si>
  <si>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</si>
  <si>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</si>
  <si>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</si>
  <si>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</si>
  <si>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</si>
  <si>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</si>
  <si>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</si>
  <si>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</si>
  <si>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</si>
  <si>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</si>
  <si>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</si>
  <si>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</si>
  <si>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</si>
  <si>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</si>
  <si>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</si>
  <si>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</si>
  <si>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</si>
  <si>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</si>
  <si>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</si>
  <si>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</si>
  <si>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</si>
  <si>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</si>
  <si>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</si>
  <si>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</si>
  <si>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</si>
  <si>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</si>
  <si>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</si>
  <si>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</si>
  <si>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</si>
  <si>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</si>
  <si>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</si>
  <si>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</si>
  <si>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</si>
  <si>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</si>
  <si>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</si>
  <si>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</si>
  <si>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</si>
  <si>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</si>
  <si>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</si>
  <si>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</si>
  <si>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</si>
  <si>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</si>
  <si>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</si>
  <si>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</si>
  <si>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</si>
  <si>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</si>
  <si>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</si>
  <si>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</si>
  <si>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</si>
  <si>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</si>
  <si>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</si>
  <si>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</si>
  <si>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</si>
  <si>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</si>
  <si>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</si>
  <si>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</si>
  <si>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</si>
  <si>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</si>
  <si>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</si>
  <si>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</si>
  <si>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</si>
  <si>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</si>
  <si>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</si>
  <si>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</si>
  <si>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</si>
  <si>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</si>
  <si>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</si>
  <si>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</si>
  <si>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</si>
  <si>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</si>
  <si>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</si>
  <si>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</si>
  <si>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</si>
  <si>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</si>
  <si>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</si>
  <si>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</si>
  <si>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</si>
  <si>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</si>
  <si>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</si>
  <si>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</si>
  <si>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</si>
  <si>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</si>
  <si>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</si>
  <si>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</si>
  <si>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</si>
  <si>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</si>
  <si>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</si>
  <si>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</si>
  <si>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</si>
  <si>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</si>
  <si>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</si>
  <si>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</si>
  <si>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</si>
  <si>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</si>
  <si>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</si>
  <si>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</si>
  <si>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</si>
  <si>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</si>
  <si>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</si>
  <si>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</si>
  <si>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</si>
  <si>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</si>
  <si>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</si>
  <si>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</si>
  <si>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</si>
  <si>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</si>
  <si>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</si>
  <si>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</si>
  <si>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</si>
  <si>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</si>
  <si>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</si>
  <si>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</si>
  <si>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</si>
  <si>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</si>
  <si>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</si>
  <si>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</si>
  <si>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</si>
  <si>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</si>
  <si>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</si>
  <si>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</si>
  <si>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</si>
  <si>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</si>
  <si>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</si>
  <si>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</si>
  <si>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</si>
  <si>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</si>
  <si>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</si>
  <si>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</si>
  <si>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</si>
  <si>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</si>
  <si>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</si>
  <si>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</si>
  <si>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</si>
  <si>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</si>
  <si>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</si>
  <si>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</si>
  <si>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</si>
  <si>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</si>
  <si>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</si>
  <si>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</si>
  <si>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</si>
  <si>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</si>
  <si>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</si>
  <si>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</si>
  <si>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</si>
  <si>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</si>
  <si>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</si>
  <si>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</si>
  <si>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</si>
  <si>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</si>
  <si>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</si>
  <si>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</si>
  <si>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</si>
  <si>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</si>
  <si>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</si>
  <si>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</si>
  <si>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</si>
  <si>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</si>
  <si>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</si>
  <si>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</si>
  <si>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</si>
  <si>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</si>
  <si>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</si>
  <si>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</si>
  <si>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</si>
  <si>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</si>
  <si>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</si>
  <si>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</si>
  <si>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</si>
  <si>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</si>
  <si>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</si>
  <si>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</si>
  <si>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</si>
  <si>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</si>
  <si>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</si>
  <si>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</si>
  <si>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</si>
  <si>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</si>
  <si>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</si>
  <si>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</si>
  <si>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</si>
  <si>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</si>
  <si>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</si>
  <si>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</si>
  <si>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</si>
  <si>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</si>
  <si>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</si>
  <si>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</si>
  <si>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</si>
  <si>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</si>
  <si>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</si>
  <si>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</si>
  <si>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</si>
  <si>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</si>
  <si>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</si>
  <si>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</si>
  <si>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</si>
  <si>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</si>
  <si>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</si>
  <si>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</si>
  <si>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</si>
  <si>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</si>
  <si>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</si>
  <si>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</si>
  <si>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</si>
  <si>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</si>
  <si>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</si>
  <si>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</si>
  <si>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</si>
  <si>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</si>
  <si>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</si>
  <si>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</si>
  <si>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</si>
  <si>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</si>
  <si>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</si>
  <si>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</si>
  <si>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</si>
  <si>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</si>
  <si>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</si>
  <si>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</si>
  <si>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</si>
  <si>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</si>
  <si>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</si>
  <si>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</si>
  <si>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</si>
  <si>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</si>
  <si>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</si>
  <si>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</si>
  <si>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</si>
  <si>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</si>
  <si>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</si>
  <si>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</si>
  <si>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</si>
  <si>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</si>
  <si>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</si>
  <si>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</si>
  <si>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</si>
  <si>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</si>
  <si>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</si>
  <si>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</si>
  <si>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</si>
  <si>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</si>
  <si>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</si>
  <si>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</si>
  <si>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</si>
  <si>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</si>
  <si>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</si>
  <si>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</si>
  <si>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</si>
  <si>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</si>
  <si>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</si>
  <si>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</si>
  <si>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</si>
  <si>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</si>
  <si>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</si>
  <si>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</si>
  <si>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</si>
  <si>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</si>
  <si>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</si>
  <si>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</si>
  <si>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</si>
  <si>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</si>
  <si>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</si>
  <si>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</si>
  <si>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</si>
  <si>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</si>
  <si>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</si>
  <si>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</si>
  <si>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</si>
  <si>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</si>
  <si>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</si>
  <si>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</si>
  <si>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</si>
  <si>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</si>
  <si>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</si>
  <si>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</si>
  <si>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</si>
  <si>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</si>
  <si>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</si>
  <si>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</si>
  <si>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</si>
  <si>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</si>
  <si>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</si>
  <si>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</si>
  <si>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</si>
  <si>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</si>
  <si>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</si>
  <si>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</si>
  <si>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</si>
  <si>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</si>
  <si>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</si>
  <si>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</si>
  <si>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</si>
  <si>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</si>
  <si>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</si>
  <si>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</si>
  <si>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</si>
  <si>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</si>
  <si>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</si>
  <si>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</si>
  <si>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</si>
  <si>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</si>
  <si>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</si>
  <si>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</si>
  <si>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</si>
  <si>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</si>
  <si>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</si>
  <si>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</si>
  <si>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</si>
  <si>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</si>
  <si>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</si>
  <si>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</si>
  <si>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</si>
  <si>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</si>
  <si>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</si>
  <si>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</si>
  <si>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</si>
  <si>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</si>
  <si>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</si>
  <si>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</si>
  <si>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</si>
  <si>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</si>
  <si>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</si>
  <si>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</si>
  <si>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</si>
  <si>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</si>
  <si>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</si>
  <si>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</si>
  <si>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</si>
  <si>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</si>
  <si>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</si>
  <si>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</si>
  <si>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</si>
  <si>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</si>
  <si>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</si>
  <si>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</si>
  <si>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</si>
  <si>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</si>
  <si>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</si>
  <si>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</si>
  <si>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</si>
  <si>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</si>
  <si>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</si>
  <si>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</si>
  <si>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</si>
  <si>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</si>
  <si>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</si>
  <si>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</si>
  <si>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</si>
  <si>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</si>
  <si>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</si>
  <si>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</si>
  <si>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</si>
  <si>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</si>
  <si>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</si>
  <si>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</si>
  <si>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</si>
  <si>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</si>
  <si>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</si>
  <si>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</si>
  <si>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</si>
  <si>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</si>
  <si>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</si>
  <si>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</si>
  <si>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</si>
  <si>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</si>
  <si>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</si>
  <si>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</si>
  <si>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</si>
  <si>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</si>
  <si>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</si>
  <si>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</si>
  <si>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</si>
  <si>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</si>
  <si>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</si>
  <si>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</si>
  <si>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</si>
  <si>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</si>
  <si>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</si>
  <si>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</si>
  <si>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</si>
  <si>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</si>
  <si>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</si>
  <si>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</si>
  <si>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</si>
  <si>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</si>
  <si>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</si>
  <si>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</si>
  <si>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</si>
  <si>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</si>
  <si>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</si>
  <si>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</si>
  <si>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</si>
  <si>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</si>
  <si>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</si>
  <si>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</si>
  <si>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</si>
  <si>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</si>
  <si>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</si>
  <si>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</si>
  <si>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</si>
  <si>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</si>
  <si>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</si>
  <si>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</si>
  <si>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</si>
  <si>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</si>
  <si>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</si>
  <si>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</si>
  <si>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</si>
  <si>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</si>
  <si>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</si>
  <si>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</si>
  <si>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</si>
  <si>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</si>
  <si>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</si>
  <si>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</si>
  <si>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</si>
  <si>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</si>
  <si>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</si>
  <si>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</si>
  <si>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</si>
  <si>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</si>
  <si>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</si>
  <si>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</si>
  <si>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</si>
  <si>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</si>
  <si>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</si>
  <si>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</si>
  <si>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</si>
  <si>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</si>
  <si>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</si>
  <si>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</si>
  <si>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</si>
  <si>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</si>
  <si>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</si>
  <si>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</si>
  <si>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</si>
  <si>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</si>
  <si>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</si>
  <si>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</si>
  <si>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</si>
  <si>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</si>
  <si>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</si>
  <si>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</si>
  <si>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</si>
  <si>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</si>
  <si>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</si>
  <si>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</si>
  <si>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</si>
  <si>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</si>
  <si>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</si>
  <si>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</si>
  <si>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</si>
  <si>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</si>
  <si>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</si>
  <si>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</si>
  <si>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</si>
  <si>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</si>
  <si>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</si>
  <si>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</si>
  <si>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</si>
  <si>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</si>
  <si>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</si>
  <si>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</si>
  <si>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</si>
  <si>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</si>
  <si>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</si>
  <si>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</si>
  <si>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</si>
  <si>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</si>
  <si>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</si>
  <si>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</si>
  <si>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</si>
  <si>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</si>
  <si>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</si>
  <si>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</si>
  <si>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</si>
  <si>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</si>
  <si>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</si>
  <si>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</si>
  <si>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</si>
  <si>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</si>
  <si>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</si>
  <si>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</si>
  <si>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</si>
  <si>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</si>
  <si>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</si>
  <si>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</si>
  <si>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</si>
  <si>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</si>
  <si>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</si>
  <si>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</si>
  <si>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</si>
  <si>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</si>
  <si>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</si>
  <si>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</si>
  <si>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</si>
  <si>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</si>
  <si>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</si>
  <si>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</si>
  <si>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</si>
  <si>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</si>
  <si>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</si>
  <si>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</si>
  <si>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</si>
  <si>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</si>
  <si>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</si>
  <si>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</si>
  <si>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</si>
  <si>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</si>
  <si>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</si>
  <si>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</si>
  <si>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</si>
  <si>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</si>
  <si>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</si>
  <si>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</si>
  <si>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</si>
  <si>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</si>
  <si>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</si>
  <si>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</si>
  <si>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</si>
  <si>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</si>
  <si>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</si>
  <si>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</si>
  <si>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</si>
  <si>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</si>
  <si>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</si>
  <si>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</si>
  <si>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</si>
  <si>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</si>
  <si>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</si>
  <si>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</si>
  <si>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</si>
  <si>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</si>
  <si>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</si>
  <si>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</si>
  <si>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</si>
  <si>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</si>
  <si>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</si>
  <si>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</si>
  <si>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</si>
  <si>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</si>
  <si>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</si>
  <si>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</si>
  <si>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</si>
  <si>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</si>
  <si>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</si>
  <si>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</si>
  <si>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</si>
  <si>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</si>
  <si>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</si>
  <si>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</si>
  <si>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</si>
  <si>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</si>
  <si>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</si>
  <si>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</si>
  <si>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</si>
  <si>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</si>
  <si>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</si>
  <si>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</si>
  <si>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</si>
  <si>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</si>
  <si>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</si>
  <si>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</si>
  <si>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</si>
  <si>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</si>
  <si>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</si>
  <si>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</si>
  <si>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</si>
  <si>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</si>
  <si>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</si>
  <si>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</si>
  <si>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</si>
  <si>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</si>
  <si>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</si>
  <si>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</si>
  <si>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</si>
  <si>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</si>
  <si>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</si>
  <si>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</si>
  <si>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</si>
  <si>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</si>
  <si>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</si>
  <si>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</si>
  <si>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</si>
  <si>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</si>
  <si>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</si>
  <si>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</si>
  <si>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</si>
  <si>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</si>
  <si>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</si>
  <si>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</si>
  <si>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</si>
  <si>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</si>
  <si>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</si>
  <si>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</si>
  <si>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</si>
  <si>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</si>
  <si>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</si>
  <si>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</si>
  <si>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</si>
  <si>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</si>
  <si>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</si>
  <si>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</si>
  <si>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</si>
  <si>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</si>
  <si>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</si>
  <si>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</si>
  <si>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</si>
  <si>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</si>
  <si>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</si>
  <si>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</si>
  <si>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</si>
  <si>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</si>
  <si>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</si>
  <si>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</si>
  <si>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</si>
  <si>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</si>
  <si>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</si>
  <si>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</si>
  <si>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</si>
  <si>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</si>
  <si>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</si>
  <si>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</si>
  <si>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</si>
  <si>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</si>
  <si>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</si>
  <si>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</si>
  <si>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</si>
  <si>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</si>
  <si>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</si>
  <si>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</si>
  <si>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</si>
  <si>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</si>
  <si>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</si>
  <si>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</si>
  <si>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</si>
  <si>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</si>
  <si>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</si>
  <si>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</si>
  <si>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</si>
  <si>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</si>
  <si>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</si>
  <si>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</si>
  <si>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</si>
  <si>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</si>
  <si>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</si>
  <si>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</si>
  <si>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</si>
  <si>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</si>
  <si>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</si>
  <si>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</si>
  <si>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</si>
  <si>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</si>
  <si>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</si>
  <si>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</si>
  <si>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</si>
  <si>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</si>
  <si>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</si>
  <si>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</si>
  <si>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</si>
  <si>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</si>
  <si>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</si>
  <si>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</si>
  <si>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</si>
  <si>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</si>
  <si>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</si>
  <si>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</si>
  <si>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</si>
  <si>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</si>
  <si>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</si>
  <si>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</si>
  <si>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</si>
  <si>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</si>
  <si>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</si>
  <si>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</si>
  <si>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</si>
  <si>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</si>
  <si>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</si>
  <si>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</si>
  <si>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</si>
  <si>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</si>
  <si>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</si>
  <si>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</si>
  <si>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</si>
  <si>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</si>
  <si>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</si>
  <si>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</si>
  <si>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</si>
  <si>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</si>
  <si>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</si>
  <si>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</si>
  <si>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</si>
  <si>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</si>
  <si>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</si>
  <si>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</si>
  <si>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</si>
  <si>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</si>
  <si>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</si>
  <si>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</si>
  <si>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</si>
  <si>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</si>
  <si>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</si>
  <si>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</si>
  <si>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</si>
  <si>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</si>
  <si>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</si>
  <si>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</si>
  <si>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</si>
  <si>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</si>
  <si>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</si>
  <si>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</si>
  <si>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</si>
  <si>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</si>
  <si>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</si>
  <si>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</si>
  <si>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</si>
  <si>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</si>
  <si>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</si>
  <si>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</si>
  <si>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</si>
  <si>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</si>
  <si>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</si>
  <si>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</si>
  <si>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</si>
  <si>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</si>
  <si>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</si>
  <si>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</si>
  <si>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</si>
  <si>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</si>
  <si>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</si>
  <si>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</si>
  <si>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</si>
  <si>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</si>
  <si>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</si>
  <si>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</si>
  <si>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</si>
  <si>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</si>
  <si>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</si>
  <si>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</si>
  <si>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</si>
  <si>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</si>
  <si>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</si>
  <si>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</si>
  <si>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</si>
  <si>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</si>
  <si>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</si>
  <si>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</si>
  <si>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</si>
  <si>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</si>
  <si>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</si>
  <si>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</si>
  <si>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</si>
  <si>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</si>
  <si>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</si>
  <si>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</si>
  <si>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</si>
  <si>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</si>
  <si>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</si>
  <si>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</si>
  <si>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</si>
  <si>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</si>
  <si>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</si>
  <si>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</si>
  <si>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</si>
  <si>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</si>
  <si>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</si>
  <si>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</si>
  <si>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</si>
  <si>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</si>
  <si>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</si>
  <si>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</si>
  <si>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</si>
  <si>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</si>
  <si>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</si>
  <si>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</si>
  <si>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</si>
  <si>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</si>
  <si>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</si>
  <si>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</si>
  <si>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</si>
  <si>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</si>
  <si>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</si>
  <si>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</si>
  <si>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</si>
  <si>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</si>
  <si>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</si>
  <si>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</si>
  <si>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</si>
  <si>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</si>
  <si>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</si>
  <si>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</si>
  <si>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</si>
  <si>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</si>
  <si>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</si>
  <si>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</si>
  <si>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</si>
  <si>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</si>
  <si>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</si>
  <si>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</si>
  <si>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</si>
  <si>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</si>
  <si>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</si>
  <si>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</si>
  <si>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</si>
  <si>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</si>
  <si>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</si>
  <si>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</si>
  <si>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</si>
  <si>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</si>
  <si>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</si>
  <si>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</si>
  <si>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</si>
  <si>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</si>
  <si>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</si>
  <si>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</si>
  <si>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</si>
  <si>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</si>
  <si>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</si>
  <si>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</si>
  <si>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</si>
  <si>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</si>
  <si>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</si>
  <si>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</si>
  <si>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</si>
  <si>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</si>
  <si>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</si>
  <si>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</si>
  <si>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</si>
  <si>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</si>
  <si>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</si>
  <si>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</si>
  <si>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</si>
  <si>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</si>
  <si>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</si>
  <si>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</si>
  <si>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</si>
  <si>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</si>
  <si>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</si>
  <si>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</si>
  <si>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</si>
  <si>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</si>
  <si>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</si>
  <si>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</si>
  <si>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</si>
  <si>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</si>
  <si>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</si>
  <si>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</si>
  <si>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</si>
  <si>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</si>
  <si>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</si>
  <si>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</si>
  <si>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</si>
  <si>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</si>
  <si>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</si>
  <si>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</si>
  <si>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</si>
  <si>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</si>
  <si>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</si>
  <si>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</si>
  <si>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</si>
  <si>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</si>
  <si>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</si>
  <si>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</si>
  <si>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</si>
  <si>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</si>
  <si>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</si>
  <si>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</si>
  <si>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</si>
  <si>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</si>
  <si>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</si>
  <si>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</si>
  <si>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</si>
  <si>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</si>
  <si>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</si>
  <si>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</si>
  <si>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</si>
  <si>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</si>
  <si>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</si>
  <si>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</si>
  <si>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</si>
  <si>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</si>
  <si>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</si>
  <si>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</si>
  <si>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</si>
  <si>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</si>
  <si>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</si>
  <si>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</si>
  <si>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</si>
  <si>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</si>
  <si>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</si>
  <si>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</si>
  <si>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</si>
  <si>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</si>
  <si>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</si>
  <si>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</si>
  <si>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</si>
  <si>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</si>
  <si>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</si>
  <si>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</si>
  <si>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</si>
  <si>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</si>
  <si>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</si>
  <si>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</si>
  <si>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</si>
  <si>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</si>
  <si>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</si>
  <si>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</si>
  <si>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</si>
  <si>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</si>
  <si>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</si>
  <si>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</si>
  <si>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</si>
  <si>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</si>
  <si>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</si>
  <si>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</si>
  <si>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</si>
  <si>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</si>
  <si>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</si>
  <si>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</si>
  <si>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</si>
  <si>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</si>
  <si>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</si>
  <si>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</si>
  <si>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</si>
  <si>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</si>
  <si>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</si>
  <si>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</si>
  <si>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</si>
  <si>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</si>
  <si>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</si>
  <si>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</si>
  <si>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</si>
  <si>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</si>
  <si>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</si>
  <si>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</si>
  <si>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</si>
  <si>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</si>
  <si>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</si>
  <si>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</si>
  <si>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</si>
  <si>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</si>
  <si>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</si>
  <si>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</si>
  <si>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</si>
  <si>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</si>
  <si>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</si>
  <si>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</si>
  <si>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</si>
  <si>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</si>
  <si>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</si>
  <si>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</si>
  <si>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</si>
  <si>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</si>
  <si>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</si>
  <si>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</si>
  <si>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</si>
  <si>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</si>
  <si>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</si>
  <si>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</si>
  <si>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</si>
  <si>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</si>
  <si>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</si>
  <si>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</si>
  <si>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</si>
  <si>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</si>
  <si>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</si>
  <si>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</si>
  <si>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</si>
  <si>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</si>
  <si>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</si>
  <si>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</si>
  <si>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</si>
  <si>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</si>
  <si>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</si>
  <si>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</si>
  <si>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</si>
  <si>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</si>
  <si>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</si>
  <si>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</si>
  <si>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</si>
  <si>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</si>
  <si>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</si>
  <si>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</si>
  <si>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</si>
  <si>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</si>
  <si>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</si>
  <si>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</si>
  <si>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</si>
  <si>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</si>
  <si>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</si>
  <si>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</si>
  <si>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</si>
  <si>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</si>
  <si>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</si>
  <si>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</si>
  <si>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</si>
  <si>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</si>
  <si>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</si>
  <si>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</si>
  <si>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</si>
  <si>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</si>
  <si>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</si>
  <si>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</si>
  <si>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</si>
  <si>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</si>
  <si>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</si>
  <si>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</si>
  <si>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</si>
  <si>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</si>
  <si>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</si>
  <si>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</si>
  <si>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</si>
  <si>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</si>
  <si>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</si>
  <si>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</si>
  <si>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</si>
  <si>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</si>
  <si>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</si>
  <si>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</si>
  <si>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</si>
  <si>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</si>
  <si>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</si>
  <si>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</si>
  <si>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</si>
  <si>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</si>
  <si>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</si>
  <si>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</si>
  <si>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</si>
  <si>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</si>
  <si>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</si>
  <si>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</si>
  <si>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</si>
  <si>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</si>
  <si>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</si>
  <si>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</si>
  <si>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</si>
  <si>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</si>
  <si>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</si>
  <si>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</si>
  <si>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</si>
  <si>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</si>
  <si>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</si>
  <si>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</si>
  <si>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</si>
  <si>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</si>
  <si>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</si>
  <si>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</si>
  <si>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</si>
  <si>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</si>
  <si>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</si>
  <si>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</si>
  <si>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</si>
  <si>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</si>
  <si>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</si>
  <si>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</si>
  <si>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</si>
  <si>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</si>
  <si>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</si>
  <si>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</si>
  <si>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</si>
  <si>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</si>
  <si>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</si>
  <si>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</si>
  <si>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</si>
  <si>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</si>
  <si>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</si>
  <si>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</si>
  <si>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</si>
  <si>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</si>
  <si>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</si>
  <si>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</si>
  <si>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</si>
  <si>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</si>
  <si>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Střední zemědělská škola, Brandýs nad Labem - Stará Boleslav, Zápská 302</t>
  </si>
  <si>
    <t>zrušeno</t>
  </si>
  <si>
    <t>Gymnázium, Mladá Boleslav, Palackého 191/1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</si>
  <si>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</si>
  <si>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</si>
  <si>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</si>
  <si>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</si>
  <si>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</si>
  <si>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</si>
  <si>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</si>
  <si>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</si>
  <si>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</si>
  <si>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</si>
  <si>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</si>
  <si>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</si>
  <si>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</si>
  <si>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</si>
  <si>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</si>
  <si>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</si>
  <si>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</si>
  <si>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</si>
  <si>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</si>
  <si>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</si>
  <si>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</si>
  <si>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</si>
  <si>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</si>
  <si>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</si>
  <si>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</si>
  <si>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</si>
  <si>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</si>
  <si>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</si>
  <si>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</si>
  <si>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</si>
  <si>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</si>
  <si>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</si>
  <si>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</si>
  <si>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</si>
  <si>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</si>
  <si>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</si>
  <si>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</si>
  <si>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</si>
  <si>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</si>
  <si>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</si>
  <si>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</si>
  <si>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</si>
  <si>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</si>
  <si>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</si>
  <si>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</si>
  <si>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</si>
  <si>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</si>
  <si>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</si>
  <si>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</si>
  <si>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</si>
  <si>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</si>
  <si>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</si>
  <si>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</si>
  <si>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</si>
  <si>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</si>
  <si>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</si>
  <si>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</si>
  <si>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</si>
  <si>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</si>
  <si>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</si>
  <si>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</si>
  <si>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</si>
  <si>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</si>
  <si>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</si>
  <si>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</si>
  <si>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</si>
  <si>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</si>
  <si>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</si>
  <si>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</si>
  <si>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</si>
  <si>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</si>
  <si>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</si>
  <si>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</si>
  <si>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</si>
  <si>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</si>
  <si>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</si>
  <si>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</si>
  <si>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</si>
  <si>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</si>
  <si>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</si>
  <si>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</si>
  <si>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</si>
  <si>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</si>
  <si>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</si>
  <si>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</si>
  <si>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</si>
  <si>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</si>
  <si>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</si>
  <si>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</si>
  <si>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</si>
  <si>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</si>
  <si>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</si>
  <si>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</si>
  <si>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</si>
  <si>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</si>
  <si>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</si>
  <si>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</si>
  <si>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</si>
  <si>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</si>
  <si>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</si>
  <si>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</si>
  <si>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</si>
  <si>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</si>
  <si>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</si>
  <si>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</si>
  <si>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</si>
  <si>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</si>
  <si>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</si>
  <si>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</si>
  <si>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</si>
  <si>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</si>
  <si>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</si>
  <si>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</si>
  <si>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</si>
  <si>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</si>
  <si>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</si>
  <si>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</si>
  <si>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</si>
  <si>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</si>
  <si>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</si>
  <si>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</si>
  <si>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</si>
  <si>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</si>
  <si>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</si>
  <si>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</si>
  <si>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</si>
  <si>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</si>
  <si>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</si>
  <si>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</si>
  <si>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</si>
  <si>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</si>
  <si>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</si>
  <si>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</si>
  <si>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</si>
  <si>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</si>
  <si>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</si>
  <si>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</si>
  <si>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</si>
  <si>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</si>
  <si>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</si>
  <si>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</si>
  <si>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</si>
  <si>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</si>
  <si>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</si>
  <si>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</si>
  <si>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</si>
  <si>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</si>
  <si>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</si>
  <si>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</si>
  <si>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</si>
  <si>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</si>
  <si>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</si>
  <si>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</si>
  <si>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</si>
  <si>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</si>
  <si>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</si>
  <si>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</si>
  <si>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</si>
  <si>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</si>
  <si>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</si>
  <si>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</si>
  <si>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</si>
  <si>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</si>
  <si>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</si>
  <si>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</si>
  <si>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</si>
  <si>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</si>
  <si>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</si>
  <si>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</si>
  <si>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</si>
  <si>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</si>
  <si>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</si>
  <si>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</si>
  <si>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</si>
  <si>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</si>
  <si>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</si>
  <si>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</si>
  <si>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</si>
  <si>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</si>
  <si>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</si>
  <si>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</si>
  <si>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</si>
  <si>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</si>
  <si>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</si>
  <si>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</si>
  <si>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</si>
  <si>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</si>
  <si>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</si>
  <si>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</si>
  <si>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</si>
  <si>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</si>
  <si>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</si>
  <si>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</si>
  <si>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</si>
  <si>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</si>
  <si>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</si>
  <si>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</si>
  <si>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</si>
  <si>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</si>
  <si>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</si>
  <si>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</si>
  <si>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</si>
  <si>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</si>
  <si>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</si>
  <si>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</si>
  <si>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</si>
  <si>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</si>
  <si>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</si>
  <si>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</si>
  <si>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</si>
  <si>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</si>
  <si>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</si>
  <si>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</si>
  <si>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</si>
  <si>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</si>
  <si>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</si>
  <si>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</si>
  <si>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</si>
  <si>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</si>
  <si>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</si>
  <si>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</si>
  <si>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</si>
  <si>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</si>
  <si>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</si>
  <si>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</si>
  <si>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</si>
  <si>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</si>
  <si>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</si>
  <si>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</si>
  <si>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</si>
  <si>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</si>
  <si>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</si>
  <si>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</si>
  <si>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</si>
  <si>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</si>
  <si>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</si>
  <si>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</si>
  <si>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</si>
  <si>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</si>
  <si>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</si>
  <si>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</si>
  <si>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</si>
  <si>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</si>
  <si>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</si>
  <si>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</si>
  <si>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</si>
  <si>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</si>
  <si>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</si>
  <si>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</si>
  <si>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</si>
  <si>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</si>
  <si>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</si>
  <si>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</si>
  <si>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</si>
  <si>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</si>
  <si>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</si>
  <si>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</si>
  <si>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</si>
  <si>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</si>
  <si>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</si>
  <si>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</si>
  <si>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</si>
  <si>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</si>
  <si>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</si>
  <si>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</si>
  <si>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</si>
  <si>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</si>
  <si>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</si>
  <si>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</si>
  <si>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</si>
  <si>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</si>
  <si>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</si>
  <si>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</si>
  <si>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</si>
  <si>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</si>
  <si>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</si>
  <si>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</si>
  <si>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</si>
  <si>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</si>
  <si>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</si>
  <si>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</si>
  <si>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</si>
  <si>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</si>
  <si>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</si>
  <si>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</si>
  <si>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</si>
  <si>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</si>
  <si>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</si>
  <si>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</si>
  <si>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</si>
  <si>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</si>
  <si>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</si>
  <si>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</si>
  <si>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</si>
  <si>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</si>
  <si>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</si>
  <si>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</si>
  <si>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</si>
  <si>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</si>
  <si>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</si>
  <si>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</si>
  <si>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</si>
  <si>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</si>
  <si>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</si>
  <si>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</si>
  <si>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</si>
  <si>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</si>
  <si>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</si>
  <si>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</si>
  <si>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</si>
  <si>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</si>
  <si>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</si>
  <si>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</si>
  <si>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</si>
  <si>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</si>
  <si>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</si>
  <si>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</si>
  <si>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</si>
  <si>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</si>
  <si>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</si>
  <si>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</si>
  <si>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</si>
  <si>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</si>
  <si>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</si>
  <si>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</si>
  <si>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</si>
  <si>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</si>
  <si>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</si>
  <si>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</si>
  <si>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</si>
  <si>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</si>
  <si>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</si>
  <si>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</si>
  <si>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</si>
  <si>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</si>
  <si>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</si>
  <si>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</si>
  <si>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</si>
  <si>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</si>
  <si>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</si>
  <si>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</si>
  <si>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</si>
  <si>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</si>
  <si>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</si>
  <si>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</si>
  <si>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</si>
  <si>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</si>
  <si>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</si>
  <si>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</si>
  <si>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</si>
  <si>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</si>
  <si>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</si>
  <si>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</si>
  <si>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</si>
  <si>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</si>
  <si>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</si>
  <si>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</si>
  <si>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</si>
  <si>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</si>
  <si>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</si>
  <si>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</si>
  <si>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</si>
  <si>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</si>
  <si>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</si>
  <si>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</si>
  <si>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</si>
  <si>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</si>
  <si>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</si>
  <si>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</si>
  <si>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</si>
  <si>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</si>
  <si>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</si>
  <si>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</si>
  <si>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</si>
  <si>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</si>
  <si>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</si>
  <si>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</si>
  <si>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</si>
  <si>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</si>
  <si>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</si>
  <si>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</si>
  <si>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</si>
  <si>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</si>
  <si>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</si>
  <si>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</si>
  <si>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</si>
  <si>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</si>
  <si>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</si>
  <si>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</si>
  <si>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</si>
  <si>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</si>
  <si>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</si>
  <si>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</si>
  <si>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</si>
  <si>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</si>
  <si>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</si>
  <si>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</si>
  <si>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</si>
  <si>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</si>
  <si>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</si>
  <si>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</si>
  <si>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</si>
  <si>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</si>
  <si>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</si>
  <si>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</si>
  <si>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</si>
  <si>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</si>
  <si>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</si>
  <si>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</si>
  <si>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</si>
  <si>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</si>
  <si>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</si>
  <si>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</si>
  <si>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</si>
  <si>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</si>
  <si>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</si>
  <si>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</si>
  <si>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</si>
  <si>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</si>
  <si>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</si>
  <si>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</si>
  <si>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</si>
  <si>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</si>
  <si>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</si>
  <si>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</si>
  <si>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</si>
  <si>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</si>
  <si>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</si>
  <si>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</si>
  <si>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</si>
  <si>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</si>
  <si>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</si>
  <si>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</si>
  <si>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</si>
  <si>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</si>
  <si>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</si>
  <si>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</si>
  <si>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</si>
  <si>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</si>
  <si>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</si>
  <si>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</si>
  <si>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</si>
  <si>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</si>
  <si>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</si>
  <si>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</si>
  <si>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</si>
  <si>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</si>
  <si>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</si>
  <si>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</si>
  <si>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</si>
  <si>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</si>
  <si>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</si>
  <si>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</si>
  <si>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</si>
  <si>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</si>
  <si>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</si>
  <si>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</si>
  <si>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</si>
  <si>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</si>
  <si>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</si>
  <si>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</si>
  <si>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</si>
  <si>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</si>
  <si>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</si>
  <si>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</si>
  <si>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</si>
  <si>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</si>
  <si>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</si>
  <si>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</si>
  <si>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</si>
  <si>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</si>
  <si>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</si>
  <si>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</si>
  <si>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</si>
  <si>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</si>
  <si>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</si>
  <si>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</si>
  <si>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</si>
  <si>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</si>
  <si>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</si>
  <si>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</si>
  <si>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</si>
  <si>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</si>
  <si>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</si>
  <si>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</si>
  <si>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</si>
  <si>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</si>
  <si>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</si>
  <si>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</si>
  <si>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</si>
  <si>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</si>
  <si>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</si>
  <si>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</si>
  <si>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</si>
  <si>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</si>
  <si>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</si>
  <si>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</si>
  <si>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</si>
  <si>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</si>
  <si>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</si>
  <si>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</si>
  <si>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</si>
  <si>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</si>
  <si>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</si>
  <si>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</si>
  <si>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</si>
  <si>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</si>
  <si>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</si>
  <si>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</si>
  <si>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</si>
  <si>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</si>
  <si>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</si>
  <si>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</si>
  <si>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</si>
  <si>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</si>
  <si>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</si>
  <si>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</si>
  <si>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</si>
  <si>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</si>
  <si>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</si>
  <si>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</si>
  <si>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</si>
  <si>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</si>
  <si>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</si>
  <si>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</si>
  <si>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</si>
  <si>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</si>
  <si>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</si>
  <si>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</si>
  <si>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</si>
  <si>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</si>
  <si>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</si>
  <si>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</si>
  <si>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</si>
  <si>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</si>
  <si>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</si>
  <si>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</si>
  <si>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</si>
  <si>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</si>
  <si>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</si>
  <si>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</si>
  <si>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</si>
  <si>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</si>
  <si>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</si>
  <si>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</si>
  <si>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</si>
  <si>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</si>
  <si>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</si>
  <si>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</si>
  <si>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</si>
  <si>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</si>
  <si>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</si>
  <si>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</si>
  <si>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</si>
  <si>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Gymnázium, Benešov, Husova 470</t>
  </si>
  <si>
    <t>záměr</t>
  </si>
  <si>
    <t>Střední průmyslová škola, Vlašim, Komenského 41</t>
  </si>
  <si>
    <t>Střední odborná škola a Střední odborné učiliště, Kladno, náměstí Edvarda Beneše 2353</t>
  </si>
  <si>
    <t>Střední průmyslová škola stavební a Obchodní akademie, Kladno, Cyrila Boudy 2954</t>
  </si>
  <si>
    <t>Střední zdravotnická škola a Vyšší odborná škola zdravotnická, Kladno, Havířská 1141</t>
  </si>
  <si>
    <t>Střední průmyslová škola strojírenská a Jazyková škola s právem státní jazykové zkoušky, Kolín IV, Heverova 191</t>
  </si>
  <si>
    <t>Vybudování a vybavení odborných učeben na SZŠ a VOŠZ Kolín</t>
  </si>
  <si>
    <t>Obchodní akademie, Lysá nad Labem, Komenského 1534</t>
  </si>
  <si>
    <t>Střední zdravotnická škola a Vyšší odborná škola zdravotnická, Nymburk, Soudní 20</t>
  </si>
  <si>
    <t>Půdní vestavba ISŠ HPOS, Příbram I/114</t>
  </si>
  <si>
    <t>Integrovaná střední škola hotelového provozu, obchodu a služeb, Příbram, Gen. R. Tesaříka 114</t>
  </si>
  <si>
    <t>Střední odborné učiliště, Sedlčany, Petra Bezruče 364</t>
  </si>
  <si>
    <t>Masarykova obchodní akademie, Rakovník, Pražská 1222</t>
  </si>
  <si>
    <t>Muzeum Podblanicka</t>
  </si>
  <si>
    <t>0005459</t>
  </si>
  <si>
    <t>Památník A. Dvořáka ve Vysoké u Příbrami</t>
  </si>
  <si>
    <t>0005564</t>
  </si>
  <si>
    <t>Domov seniorů Vidim - zahradní pavilon, kašna, 2 sochy, terasa se schodištěm</t>
  </si>
  <si>
    <t>CELKEM</t>
  </si>
  <si>
    <t>Předpokládaný dotační zdroj (např." IROP,OP ŽP, atd.)</t>
  </si>
  <si>
    <t>Zateplení obvodového pláště objektu Gynekologie</t>
  </si>
  <si>
    <t>IROP, MPSV</t>
  </si>
  <si>
    <t>MPSV</t>
  </si>
  <si>
    <t>Středočeský kraj se sídlem Zborovská 11, 150 21 Praha 5, 70891095</t>
  </si>
  <si>
    <t>IROP, SFDI</t>
  </si>
  <si>
    <t>1 – důležité/naléhavé</t>
  </si>
  <si>
    <t>námět</t>
  </si>
  <si>
    <t>2 – důležité/nenaléhavé</t>
  </si>
  <si>
    <t>Kompletní transformace DOZP Koniklec Suchomasty</t>
  </si>
  <si>
    <t>Dokončení transformace DOZP Bellevue Slaný</t>
  </si>
  <si>
    <t>příprava projektu</t>
  </si>
  <si>
    <t>připraveno k realizaci</t>
  </si>
  <si>
    <t>proirita (1 – důležité/naléhavé
2 – důležité/nenaléhavé
3 – nedůležité/naléhavé
4 – nedůležité/nenaléhavé)</t>
  </si>
  <si>
    <t>Rekonstrukce zámeckého parku ve Vysoké u Příbrami</t>
  </si>
  <si>
    <t>ZZS SČK, p. o.</t>
  </si>
  <si>
    <t xml:space="preserve">Rozšíření služeb E-health </t>
  </si>
  <si>
    <t>Stavba a modernizace výjezdových základen</t>
  </si>
  <si>
    <t>Zateplení výjezdová základna Benešov (autodílna a ZOS)</t>
  </si>
  <si>
    <t>Zateplení výjezdová základna Mnichovo Hradiště</t>
  </si>
  <si>
    <t>Obnova a rekonstrukce sociálního zázemí, sanační práce výjezdová základna Mělník</t>
  </si>
  <si>
    <t>Výstavba oplocení výjezdová základna Beroun</t>
  </si>
  <si>
    <t>Odvodnění úprava proti vlhkosti výjezdová základna Beroun</t>
  </si>
  <si>
    <t>Odborné učebny pro obor 36-52-H/01 Instalatér v SOU Hubálov</t>
  </si>
  <si>
    <t>Podpora odborného vzdělávání v SOŠ a SOU Neratovice</t>
  </si>
  <si>
    <t>Vybudování odborných učeben SPŠEK Rakovník</t>
  </si>
  <si>
    <t>Gymnázium Jiřího z Poděbrad, Poděbrady, Studentská 166</t>
  </si>
  <si>
    <t>CELKEM ODBOR VEŘEJNÁ MOBILITA</t>
  </si>
  <si>
    <t>v tis. Kč</t>
  </si>
  <si>
    <t>ITI</t>
  </si>
  <si>
    <t>Výstavba parkoviště P+R Zdiby</t>
  </si>
  <si>
    <t>Domov seniorů Vidim</t>
  </si>
  <si>
    <t>Domov seniorů Benešov</t>
  </si>
  <si>
    <t>Rozšíření střediska Luštěnice o DZR</t>
  </si>
  <si>
    <t>SK/Domov U Anežky</t>
  </si>
  <si>
    <t>032-14/2021/RK ze dne 25.3.2021</t>
  </si>
  <si>
    <t>Žadatel/realizátor  (SK /název PO/ název a.s.)</t>
  </si>
  <si>
    <t>Nemocnice Rudolfa a Stefanie Benešov, a. s., nem. SČK</t>
  </si>
  <si>
    <t>Oblastní nemocnice Kladno, a. s., nemocnice Středočeského kraje</t>
  </si>
  <si>
    <t>Oblastní nemocnice Mladá Boleslav, a. s., nemocnice Středočeského kraje</t>
  </si>
  <si>
    <t>Oblastní nemocnice Příbram, a. s.</t>
  </si>
  <si>
    <t xml:space="preserve">Zpracování projektové dokumentace rekonstrukce pavilonu C v areálu Zdaboř ON Příbram, a.s.“                             </t>
  </si>
  <si>
    <t>Dětské centrum Chocerady, p. o.</t>
  </si>
  <si>
    <t>Projekt spojený s možností změny využití části terasy na obytné prostory</t>
  </si>
  <si>
    <t>Dětské centrum Milovice, p. o.</t>
  </si>
  <si>
    <t xml:space="preserve">Projektová dokumentace - Vybudování nového stanoviště ZZS SK, Brandýs nad Labem </t>
  </si>
  <si>
    <t>Černošice</t>
  </si>
  <si>
    <t>Beroun</t>
  </si>
  <si>
    <t>Benešov</t>
  </si>
  <si>
    <t>Kladno</t>
  </si>
  <si>
    <t>Votice</t>
  </si>
  <si>
    <t>Mladá Boleslav</t>
  </si>
  <si>
    <t>Kolín</t>
  </si>
  <si>
    <t>Brandýs nad Labem</t>
  </si>
  <si>
    <t>Sedlčany</t>
  </si>
  <si>
    <t>Slaný</t>
  </si>
  <si>
    <t>Nymburk</t>
  </si>
  <si>
    <t>Lysá nad Labem</t>
  </si>
  <si>
    <t>Říčany</t>
  </si>
  <si>
    <t>Kralupy nad Vltavou</t>
  </si>
  <si>
    <t>Vlašim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</si>
  <si>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</si>
  <si>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</si>
  <si>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</si>
  <si>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</si>
  <si>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</si>
  <si>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</si>
  <si>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</si>
  <si>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</si>
  <si>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Český Brod</t>
  </si>
  <si>
    <t>Čáslav</t>
  </si>
  <si>
    <t>ORP</t>
  </si>
  <si>
    <t>Stav (námět/záměr/příprava projektu/ připraveno k realizaci /ukončen /zrušen)</t>
  </si>
  <si>
    <t>Mnichovo Hradiště</t>
  </si>
  <si>
    <t>Brandýs nad Labem - Stará Boleslav</t>
  </si>
  <si>
    <t>Obnova vybavení technických oborů - SPŠ a VOŠ Příbram II</t>
  </si>
  <si>
    <t>Revitalizace a digitalizace učeben - MOA Rakovník</t>
  </si>
  <si>
    <t>Vybudování odborných učeben včetně jejich vybavení - SZŠ a VOŠZ, Kladno, Havířská</t>
  </si>
  <si>
    <t>Fyzikální učebna s bezbariérovým přístupem - Gymnázium Z. Wintra Rakovník</t>
  </si>
  <si>
    <t>Gymnázium Zikmunda Wintra Rakovník, příspěvková organizace</t>
  </si>
  <si>
    <t>Vybavení odborných učeben - dílen strojního obrábění kovů pro polytechnické vzdělávání žáků v odborném výcviku a zajištění potřeb inkluzivního vzdělávání - SOŠ a SOU, Vlašim, Zámek 1</t>
  </si>
  <si>
    <t>Střední odborná škola a Střední odborné učiliště, Vlašim, Zámek 1</t>
  </si>
  <si>
    <t>Modernizace učeben odborného výcviku - OU, PŠ, ZŠ a MŠ Příbram IV</t>
  </si>
  <si>
    <t>Odborné učiliště, Praktická škola, Základní škola a Mateřská škola Příbram IV, p. o.</t>
  </si>
  <si>
    <t>Zajištění standartů výuky technických oborů - SOŠ a SOU Nymburk</t>
  </si>
  <si>
    <t>Odborné učebny praktické školy dvouleté - ZŠ a PŠ Neratovice</t>
  </si>
  <si>
    <t>Digitalizace gymnázia - Sportovní gymnázium Kladno</t>
  </si>
  <si>
    <t>Pavilon praktické výuky - SZeŠ Brandýs n. L.</t>
  </si>
  <si>
    <t>Gymnázium Slaný - badatelna 21. století</t>
  </si>
  <si>
    <t>Modernizace strojních dílen - SPŠ Vlašim</t>
  </si>
  <si>
    <t>Vybudování odborné učebny pro výuku Projektování a modernizace vybavení odborných učeben - OA Kladno, C. Boudy</t>
  </si>
  <si>
    <t>Modernizace budov včetně konektivity - SOU stavební Benešov</t>
  </si>
  <si>
    <t>Modernizace prostor praktického vzdělávání - SOŠ a SOU Jílové u Prahy</t>
  </si>
  <si>
    <t>Střední odborná škola a Střední odborné učiliště Jílové u Prahy, příspěvková organizace</t>
  </si>
  <si>
    <t>Dovybavení a modernizace strojního vybavení dílen odborného výcviku pro obor truhlář a strojní mechanik - SOŠ a SOU K. Hora</t>
  </si>
  <si>
    <t>Bezbariérovost, vnitřní konektivita a odborné učebny v OA Slaný</t>
  </si>
  <si>
    <t>Obchodní akademie Dr. Edvarda Beneše, Slaný, Smetanovo nám. 1200</t>
  </si>
  <si>
    <t>CLIL v profesní odborné přípravě na HŠ Poděbrady</t>
  </si>
  <si>
    <t>Hotelová škola, Vyšší odborná škola hotelnictví a turismu a Jazyková škola s právem státní jazykové zkoušky Poděbrady, příspěvková organizace</t>
  </si>
  <si>
    <t>Rekonstrukce a modernizace kabinetu fyziky - Gymnázium Č. Brod</t>
  </si>
  <si>
    <t>Obnova vybavení školy v oblasti IT a laboratorní techniky - Gymnázium B. Hrabala, Nymburk</t>
  </si>
  <si>
    <t>Gymnázium Bohumila Hrabala v Nymburce, příspěvková organizace</t>
  </si>
  <si>
    <t>Modernizace školního statku</t>
  </si>
  <si>
    <t xml:space="preserve">Školní statek Středočeského kraje, příspěvková organizace </t>
  </si>
  <si>
    <t>Revitalizace cukrárny - SOU Sedlčany</t>
  </si>
  <si>
    <t>Optimalizace pracovišť odborného výcviku a vnitřní konektivita - SŠSŘ Stochov</t>
  </si>
  <si>
    <t>SCHOOL4INDUSTRY - SPŠS a JŠ Kolín, Heverova</t>
  </si>
  <si>
    <t>Střední odborná škola a Střední odborné učiliště, Městec Králové, T. G. Masaryka 4</t>
  </si>
  <si>
    <t>Výstavba nových dílen pro obor truhlář, zedník, kominík - ISŠ Rakovník</t>
  </si>
  <si>
    <t>Podporujeme přírodní vědy - Gymnázium Čelákovice</t>
  </si>
  <si>
    <t>Vybudování a modernizace učeben chemie a robotiky - Gymnázium Benešov, Husova</t>
  </si>
  <si>
    <t>Vybavení a modernizace přírodovědných učeben a laboratoří Gymnázia Říčany, včetně zajištění bezbariérového přístupu</t>
  </si>
  <si>
    <t>Gymnázium Říčany, příspěvková organizace</t>
  </si>
  <si>
    <t>Modernizace podmínek pro výuku - Gymnázium a SOŠp Čáslav</t>
  </si>
  <si>
    <t>Rozvoj polytechnického vzdělávání - ISŠT Benešov</t>
  </si>
  <si>
    <t>Vybudování a vybavení 2 odborných učeben pro obory zubní technologie, vybudování a vybavení odborné učebny pro využítí technologií 3 D tisk, CAD/CAM systémy, vybudování a vybavení zázemí pro pedagogické pracovníky školy (pracovna, kabinet) - SZŠ a VOŠZ Nymburk</t>
  </si>
  <si>
    <t>Moderní technická škola - SOŠ a SOU, Kladno, Dubská</t>
  </si>
  <si>
    <t>Jsme připraveni na Průmysl 4.0 - OA Lysá nad Labem</t>
  </si>
  <si>
    <t>Vybudování odborných učeben v ISŠT Mělník</t>
  </si>
  <si>
    <t>Poznámka</t>
  </si>
  <si>
    <t xml:space="preserve">Projektová dokumentace - Vybudování nového stanoviště ZZS SK, Benešov  </t>
  </si>
  <si>
    <t>025-38/2021/RK ze dne 7.10.2021</t>
  </si>
  <si>
    <t>Vybudování nového stanoviště ZZS SK, Říčany (fyzická realizace)</t>
  </si>
  <si>
    <t>Projektová dokumentace - Vybudování nového stanoviště ZZS SK, Říčany</t>
  </si>
  <si>
    <t>Vltavská cyklistická cesta – Nelahozeves – Lužec nad Vltavou</t>
  </si>
  <si>
    <t>035-32/2021/RK ze dne 26.8.2021</t>
  </si>
  <si>
    <t>006-34/2021/RK ze dne 9.9.2021</t>
  </si>
  <si>
    <t>Nákup bezemisních vozidel pro veřejnou dopravu</t>
  </si>
  <si>
    <t>KÚSK</t>
  </si>
  <si>
    <t>023-86/2020/RK ze 10.12.2020</t>
  </si>
  <si>
    <t>Elektrifikace linky č. 375 Praha-Českomoravská – Brandýs n. L.-St. Boleslav</t>
  </si>
  <si>
    <t>Cyklospojení Praha - Rudná - Křivoklátsko</t>
  </si>
  <si>
    <t>049-79/2020/RK ze dne 2.11.2020</t>
  </si>
  <si>
    <t>Cyklospojení Řevnice - Srbsko</t>
  </si>
  <si>
    <t>Cyklostezka po pravém břehu Berounky Srbsko - Beroun</t>
  </si>
  <si>
    <t>Cyklostezka Psáry-Libeř-Libeň díl II.</t>
  </si>
  <si>
    <t>Cyklostezka Týnec nad Sázavou – Krhanice – Kamenný přívoz – přeložení CT 19</t>
  </si>
  <si>
    <t>Kladenská cyklostezka Praha-Hostivice-Kyšice 2. etapa</t>
  </si>
  <si>
    <t>Propojka Průhonice - Čestlice - Benice - Kolovraty</t>
  </si>
  <si>
    <t>Přeložka Greenway Praha - Vídeň v úseku Průhonice – Nespeky</t>
  </si>
  <si>
    <t>Ruzyně - Hostivice (podél potoka)</t>
  </si>
  <si>
    <t>Vltavská cyklistická cesta - Dolany - Kralupy</t>
  </si>
  <si>
    <t>Vltavská cyklistická cesta - Máslovice - Dolánky</t>
  </si>
  <si>
    <t>041-81/2020/RK ze dne 9.11.2020</t>
  </si>
  <si>
    <t>Výstavba parkovacího domu Hostivice</t>
  </si>
  <si>
    <t>Výstavba parkovacího domu Tuklaty</t>
  </si>
  <si>
    <t>Výstavba parkoviště P+R Čerčany</t>
  </si>
  <si>
    <t>Výstavba parkoviště P+R Rudná</t>
  </si>
  <si>
    <t>Výstavba parkovacího domu Brandýs n. L.-Stará Boleslav</t>
  </si>
  <si>
    <t>Výstavba parkoviště P+R Světice</t>
  </si>
  <si>
    <t>Výstavba parkoviště P+R Dubenec</t>
  </si>
  <si>
    <t xml:space="preserve">Projektová dokumentace- zpevněné manipulační a parkovací plochy CKP Chocerady        </t>
  </si>
  <si>
    <t>Brandýs nad Labem-Stará Boleslav</t>
  </si>
  <si>
    <t>Injektáž a hydroizolace celé budovy školy</t>
  </si>
  <si>
    <t>Základní škola Žebrák, Hradní 67</t>
  </si>
  <si>
    <t>Vybudování prostor pro Speciálně pedagogické centrum a víceúčelové tréninkové pracoviště.</t>
  </si>
  <si>
    <t>Speciální základní škola Poděbrady, příspěvková organizace</t>
  </si>
  <si>
    <t>Ergoterapie v ZŠ Neratovice</t>
  </si>
  <si>
    <t>Základní škola a Praktická škola Neratovice, příspěvková organizace</t>
  </si>
  <si>
    <t>Počítačová učebna a počítačová síť ZŠ a PrŠ Český Brod</t>
  </si>
  <si>
    <t>Základní škola a Praktická škola, Český Brod, Žitomířská 1359</t>
  </si>
  <si>
    <t>ZIMNÍ ZAHRADA-učebna EVV-ZŠaPrŠ Český Brod</t>
  </si>
  <si>
    <t>Keramická dílna ZŠ a PrŠ Český Brod</t>
  </si>
  <si>
    <t>Kreativní učebna ZŠ a PrŠ Český Brod</t>
  </si>
  <si>
    <t>Víceúčelové školní hřiště - OU, PŠ, ZŠ a MŠ Příbram IV</t>
  </si>
  <si>
    <t>Odborné učiliště, Praktická škola, Základní škola a Mateřská škola Příbram IV, příspěvková organizace
se sídlem Pod Šachtami 335, Příbram IV, 261 01 Příbram</t>
  </si>
  <si>
    <t>Naše zahrada - SŠ a ZŠ Beroun</t>
  </si>
  <si>
    <t>Střední škola a Základní škola Beroun, příspěvková organizace</t>
  </si>
  <si>
    <t>Multimedia ve výuce</t>
  </si>
  <si>
    <t>Základní škola a Mateřská škola při Olivové dětské léčebně Říčany</t>
  </si>
  <si>
    <t>Nový objekt základní školy speciální</t>
  </si>
  <si>
    <t>Dílny pro ergoterapii - SŠ, ZŠ a MŠ Rakovník</t>
  </si>
  <si>
    <t>Střední škola, Základní škola a Mateřská škola Rakovník, příspěvková organizace</t>
  </si>
  <si>
    <t>Úprava zázemí SPC - SŠ, ZŠ a MŠ Rakovník</t>
  </si>
  <si>
    <t>Konektivita školy - SŠ, ZŠ a MŠ Rakovník</t>
  </si>
  <si>
    <t>Vybudování ergoterapeutické dílny, klidové zóny, cvičný byt - ZŠ a PŠ Kostelec n. Č. l.</t>
  </si>
  <si>
    <t>Základní škola a Praktická škola, Kostelec nad Černými lesy, K Jatkám 748</t>
  </si>
  <si>
    <t>Fasáda objektu školy</t>
  </si>
  <si>
    <t>Vybudování nové učebny</t>
  </si>
  <si>
    <t>KÚ</t>
  </si>
  <si>
    <t>Modernizace centrální uhelné kotelny na plynovou</t>
  </si>
  <si>
    <t xml:space="preserve">Střední odborné učiliště, Hubálov 17 </t>
  </si>
  <si>
    <t>Střední odborná škola a Střední odborné učiliště, Nymburk, V Kolonii 1804</t>
  </si>
  <si>
    <t>Rekonstrukce pláště budovy</t>
  </si>
  <si>
    <t>Dům dětí a mládeže Beroun, příspěvková organizace</t>
  </si>
  <si>
    <t>Střední odborná škola a Střední odborné učiliště potravinářské, Jílové u Prahy, Šenflukova 220</t>
  </si>
  <si>
    <t>Rekonstrukce a zateplení střech školy, kotelny a domova mládeže</t>
  </si>
  <si>
    <t>Střední škola letecké a výpočetní techniky, Odolena Voda, U Letiště 370</t>
  </si>
  <si>
    <t>Gymnázium, Říčany, Komenského náměstí 1/1280</t>
  </si>
  <si>
    <t>Střední odborné učiliště, Liběchov, Boží Voda 230</t>
  </si>
  <si>
    <t xml:space="preserve">Rekonstrukce kotelny </t>
  </si>
  <si>
    <t>Pořízení sportovní haly</t>
  </si>
  <si>
    <t>Fasáda budovy včetně zateplení</t>
  </si>
  <si>
    <t>Střední průmyslová škola strojírenská a Jazyková škola s právem státní jazykové zkoušky, Kolín IV, Heverova 191</t>
  </si>
  <si>
    <t>Výměna oken</t>
  </si>
  <si>
    <t>Masarykova obchodní akademie, Rakovník, Pražská  1222</t>
  </si>
  <si>
    <t>Rekonstrukce elektrických rozvodů včetně rozvodových skříní a kanalizačních stoupaček</t>
  </si>
  <si>
    <t xml:space="preserve">Zateplení energeticky náročných budov </t>
  </si>
  <si>
    <t xml:space="preserve">řeší se budova odborného výcviku a ředitelství </t>
  </si>
  <si>
    <t xml:space="preserve">Rekonstrukce internátu </t>
  </si>
  <si>
    <t>Rekonstrukce rozvodů vazárna a DM</t>
  </si>
  <si>
    <t xml:space="preserve">Česká zahradnická akademie , Mělník </t>
  </si>
  <si>
    <t>Rekonstrukce sítí</t>
  </si>
  <si>
    <t>Střední odborné učiliště Liběchov</t>
  </si>
  <si>
    <t xml:space="preserve">Zateplení školy včetně výměny oken </t>
  </si>
  <si>
    <t>IROP II</t>
  </si>
  <si>
    <t>IROP II.</t>
  </si>
  <si>
    <t>NPO</t>
  </si>
  <si>
    <t>0006849</t>
  </si>
  <si>
    <t>0006852</t>
  </si>
  <si>
    <t>PD - Nabíjecí stanice s vybudováním parkovacího stání pro 4-6 elektromobilů</t>
  </si>
  <si>
    <t>PD - Rekonstrukce budovy G 
s přeměnou na bytové jednotky 
pro zdravotníky vč. statického posudku</t>
  </si>
  <si>
    <t>PD - Rekonstrukce budovy V na následnou péči</t>
  </si>
  <si>
    <t xml:space="preserve">Pavilon pro matku a dítě - projektová dokumentace                        </t>
  </si>
  <si>
    <t>0006855</t>
  </si>
  <si>
    <t>Lysá 
nad Labem</t>
  </si>
  <si>
    <t>0006851</t>
  </si>
  <si>
    <t>Brandýs n. Labem - Stará Boleslav</t>
  </si>
  <si>
    <t>Zpracování projektové dokumentace 
- Rekonstrukce stravovacího provozu nemocnice Kutná Hora</t>
  </si>
  <si>
    <t>Zpracování projektové dokumentace na rekonstrukci urgentního příjmu</t>
  </si>
  <si>
    <t>011-01/2022/RK ze dne 6.1.2022</t>
  </si>
  <si>
    <t>VZMR KÚSK,hrazeno KÚSK</t>
  </si>
  <si>
    <t>Černošice, Beroun</t>
  </si>
  <si>
    <t>Černošice, Říčany</t>
  </si>
  <si>
    <t>1876</t>
  </si>
  <si>
    <t>Mladá Boleslav, Brandýs nad Labem-Stará Boleslav</t>
  </si>
  <si>
    <t>Kralupy nad Vltavou, Mělník</t>
  </si>
  <si>
    <t>Cyklospojení Vrané nad Vltavou – Štěchovice</t>
  </si>
  <si>
    <t>042-47/2021/RK ze dne 16.12.2021</t>
  </si>
  <si>
    <t>Černošice, Kladno</t>
  </si>
  <si>
    <t>Labská cyklostezka, úsek Týnec nad Labem – Kolín</t>
  </si>
  <si>
    <t>016-03/2022/RK ze dne 20.1.2022</t>
  </si>
  <si>
    <t>IROP, vlastní zdroje, jiné dotační tituly</t>
  </si>
  <si>
    <t>6942</t>
  </si>
  <si>
    <t>Kladenská drážní cesta, úsek Praha-Ruzyně - Kladno</t>
  </si>
  <si>
    <t>Pořízení automobilu</t>
  </si>
  <si>
    <t>3 – nedůležité/naléhavé</t>
  </si>
  <si>
    <t>Rakovnílk</t>
  </si>
  <si>
    <t xml:space="preserve">Modernizace osvětlení ve škole </t>
  </si>
  <si>
    <t>4 – nedůležité/nenaléhavé</t>
  </si>
  <si>
    <t>Přívěs na přepravu 2 koní</t>
  </si>
  <si>
    <t xml:space="preserve">Rozvod evakuačního rozhlasu ve všech budovách i na odloučeném pracovišti v Pomněnicích </t>
  </si>
  <si>
    <t>Nový tranzit</t>
  </si>
  <si>
    <t>Nový terminál na stravovací systém</t>
  </si>
  <si>
    <t xml:space="preserve">Rozšíření serveru </t>
  </si>
  <si>
    <t xml:space="preserve">Zabezpečení areálu školy a odloučeného pracoviště v Pomněnicích  </t>
  </si>
  <si>
    <t>Přestavba haly BIOS (Vyšší odborná škola a Střední zemědělská škola, Benešov, Mendelova 131)</t>
  </si>
  <si>
    <t>Kompletní rekonstrukce a modernizace učeben výpočetní techniky včetně nákupu notebooků pro potřeby studentů přírodovědného lycea</t>
  </si>
  <si>
    <t>Nová mechanizační hala (Vyšší odborná škola a Střední zemědělská škola, Benešov, Mendelova 131)</t>
  </si>
  <si>
    <t>Kompletní rekonstrukce historické budovy DM včetně vybudování půdní nádstavby (Vyšší odborná škola a Střední zemědělská škola, Benešov, Mendelova 131)</t>
  </si>
  <si>
    <t>Rekonstrukce kabinetů a kanceláří v celém areálu školy (Vyšší odborná škola a Střední zemědělská škola, Benešov, Mendelova 131)</t>
  </si>
  <si>
    <t>Rekonstrukce školní jídelny (Vyšší odborná škola a Střední zemědělská škola, Benešov, Mendelova 131)</t>
  </si>
  <si>
    <t xml:space="preserve">Klimatizace do posluchárny </t>
  </si>
  <si>
    <t xml:space="preserve">Nové šatny v budově DM v areálu školy </t>
  </si>
  <si>
    <t xml:space="preserve">Kruhový trenažér pro koně </t>
  </si>
  <si>
    <t>Rozkládací výukový model dojnice</t>
  </si>
  <si>
    <t>Kombajn</t>
  </si>
  <si>
    <t>Zateplení střechy kryté jízdárny s ustájením pro 22 koní</t>
  </si>
  <si>
    <t>Pořízení soustruhu</t>
  </si>
  <si>
    <t>Pořízení mrazicího pultu, ŠJ L</t>
  </si>
  <si>
    <t>Pořízení mrazicího pultu, ŠJ HN</t>
  </si>
  <si>
    <t>Pořízení nové digestoře včetní odpadního kanálu, ŠJ HN</t>
  </si>
  <si>
    <t>Pořízení sklopné elektrické pánve, ŠJ L</t>
  </si>
  <si>
    <t>Pořízení kotle, ŠJ HN</t>
  </si>
  <si>
    <t>Nová masová lednice, ŠJ HN</t>
  </si>
  <si>
    <t>Zateplení objektu (Obchodní akademie, Vlašim, V Sadě 1565)</t>
  </si>
  <si>
    <t>čerpáno 170 000 Kč(PD)</t>
  </si>
  <si>
    <t>Modernizace Dětského domova a Školní jídelny - projekt</t>
  </si>
  <si>
    <t>Dětský domov a Školní jídelna, Benešov, Racek 1</t>
  </si>
  <si>
    <t>Modernizace Dětského domova a Školní jídelny Dětský domov a Školní jídelna, Benešov, Racek 1)</t>
  </si>
  <si>
    <t>Rekonstrukce DD a ŠJ - Pyšely</t>
  </si>
  <si>
    <t xml:space="preserve">Dětský domov a Školní jídelna, Pyšely, Senohrabská 112 </t>
  </si>
  <si>
    <t>čerpáno 111 800 Kč (PD)</t>
  </si>
  <si>
    <t>Klimatizace v budově 2</t>
  </si>
  <si>
    <t>Zateplení budovy dílen OV - autodílna + kovárna - budova ,,E" (je v zásob. Investic r. 21)</t>
  </si>
  <si>
    <t>Zateplení budovy dílen OV - dílna oprav - budova ,,H"</t>
  </si>
  <si>
    <t xml:space="preserve">Výstavba a rekonstrukce sociálního zařízení </t>
  </si>
  <si>
    <t>Základní umělecká škola Josefa Slavíka, Hořovice, Palackého náměstí 253</t>
  </si>
  <si>
    <t>čerpáno 101 950 Kč (PD)</t>
  </si>
  <si>
    <t>Oprava předního vchodu a výstavba nového zádveří vstupu do budovy ZUŠ</t>
  </si>
  <si>
    <t xml:space="preserve">Interaktivní tabule </t>
  </si>
  <si>
    <t>Gymnázium Joachima Barranda, Beroun, Talichova 824</t>
  </si>
  <si>
    <t>Science PC laboratory</t>
  </si>
  <si>
    <t>SOŠ a SOU Hořovice – Zateplení foyer budovy č.p. 100 OPAKOVANÁ 9x</t>
  </si>
  <si>
    <t>Střední odborná škola a Střední odborné učiliště, Hořovice, Palackého náměstí 100</t>
  </si>
  <si>
    <t>SOŠ a SOU Hořovice - Zateplení budovy - fasáda č.p. 100</t>
  </si>
  <si>
    <t>SOŠ a SOU Hořovice  - pořízení výukového soustruhu pro strojírenské obory</t>
  </si>
  <si>
    <t>Rekonstrukce hospodářská budovy na dílnu pro výuku žáků SOU (Střední odborná škola a Střední odborné učiliště, Hořovice, Palackého náměstí 100)</t>
  </si>
  <si>
    <t>Výměna oken včetně parapetů-hl. budova x)(Obchodní akademie, Střední pedagogická škola a Jazyková škola s právem státní závěrečné zkoušky, Beroun)</t>
  </si>
  <si>
    <t>Obchodní akademie, Střední pedagogická škola a Jazyková škola s právem státní závěrečné zkoušky, Beroun</t>
  </si>
  <si>
    <t>Výtah do budovy U Stadionu 787, 266 01 Beroun - Město - zajištění bezbariérovosti celé budovy</t>
  </si>
  <si>
    <t>Rekonstrukce budovy U Stadionu 499, Beroun (kompletní rekonstrukce budovy SK pro účely vzdělávání)(Dům dětí a mládeže Beroun, příspěvková organizace)</t>
  </si>
  <si>
    <t>Rekonstrukce kotelny</t>
  </si>
  <si>
    <t>Zabezpečení školy</t>
  </si>
  <si>
    <t>Zabezpečení žákovských vstupů do školy</t>
  </si>
  <si>
    <t>Střední škola služeb a řemesel, Stochov, J.Šípka 187</t>
  </si>
  <si>
    <t>Výměna telefonní ústředny</t>
  </si>
  <si>
    <t>Dětský domov, Základní škola a Mateřská škola Ledce, příspěvková organizace</t>
  </si>
  <si>
    <t>PD - změna využití budovy</t>
  </si>
  <si>
    <t>Zřízení odborných učeben na odloučeném pracovišti</t>
  </si>
  <si>
    <t>Dětský domov, Unhošť, Berounská 1292</t>
  </si>
  <si>
    <t>Unhošť</t>
  </si>
  <si>
    <t>Rekonstrukce kuchyně a jídelny</t>
  </si>
  <si>
    <t>Rekonstrukce školního hřiště (Sportovní gymnázium, Kladno, Plzeňská 3103)</t>
  </si>
  <si>
    <t>Zateplení čelních stěn pavilonů</t>
  </si>
  <si>
    <t>Oprava pláště tělocvičny</t>
  </si>
  <si>
    <t>Vzduchotechnika do školní jídelny</t>
  </si>
  <si>
    <t xml:space="preserve">  
Výměna stoupaček a rekonstrukce sociálního zařízení SPŠ  </t>
  </si>
  <si>
    <t xml:space="preserve">Rekonstrukce sociálního zařízení </t>
  </si>
  <si>
    <t>Střední zdravotnická škola a Vyšší odborná škola zdravotnická, Kolín, Karoliny Světlé 134</t>
  </si>
  <si>
    <t>Zateplení střechy, oprava obložení stropu a stěn tělocvičny</t>
  </si>
  <si>
    <t>Základní škola, Mateřská škola a Praktická škola Kolín, příspěvková organizace</t>
  </si>
  <si>
    <t>PD - výměna střechy</t>
  </si>
  <si>
    <t>Pořízení kamerového systému</t>
  </si>
  <si>
    <t>Regulace kotelny</t>
  </si>
  <si>
    <t>Rekonstrukce haly BIOS (Vyšší odborná škola, Střední průmyslová škola a Obchodní akademie, Čáslav, Přemysla Otakara II. 938)</t>
  </si>
  <si>
    <t>Osobní automobil pro výuku</t>
  </si>
  <si>
    <t>Nákladní automobil pro výuku</t>
  </si>
  <si>
    <t>Traktor pro výuku</t>
  </si>
  <si>
    <t>Vyšší odborná škola, Střední průmyslová škola a Jazyková škola s právem státní jazykové zkoušky, Kutná Hora, Masarykova 197</t>
  </si>
  <si>
    <t>PD pro rekonstrukci elekroinstalace</t>
  </si>
  <si>
    <t>Oprava elektroinstalace-budova 1. část</t>
  </si>
  <si>
    <t>PD rozšíření ubytovacích kapacit na DM</t>
  </si>
  <si>
    <t>PD rozšíření vzdělávacích kapacit-odborné učebny</t>
  </si>
  <si>
    <t>Rekonstrukce krytu pod DM na šatny</t>
  </si>
  <si>
    <t>Učební pomůcka - konvektomat</t>
  </si>
  <si>
    <t>Střední odborné učiliště, Čáslav, Žižkovo nám. 75</t>
  </si>
  <si>
    <t>Učební pomůcka - fréza na obrábění kovů</t>
  </si>
  <si>
    <t>Učební pomůcka -padací nůžky</t>
  </si>
  <si>
    <t>Narážka pro učební obor řezník</t>
  </si>
  <si>
    <t>Klimatizace v učebně PC</t>
  </si>
  <si>
    <t>Odstranění vrátnice, úprava schodiště a nové dveře v zádveří</t>
  </si>
  <si>
    <t>Půdní vestavba</t>
  </si>
  <si>
    <t>čerpáno 1 647 657 Kč (PD)</t>
  </si>
  <si>
    <t>Rekonstrukce sociálních zařízení</t>
  </si>
  <si>
    <t>Gymnázium Františka Palackého, Neratovice, Masarykova 451</t>
  </si>
  <si>
    <t>Vybudování druhé pracovny IVT</t>
  </si>
  <si>
    <t>Gymnázium Františka Palackého, Neratovice, Masarykova 452</t>
  </si>
  <si>
    <t>Vybudování Press centra</t>
  </si>
  <si>
    <t>Gymnázium Františka Palackého, Neratovice, Masarykova 453</t>
  </si>
  <si>
    <t>Pořízení venkovních žaluzií</t>
  </si>
  <si>
    <t>Výstavba víceúčelové haly (Dvořákovo gymnázium a Střední odborná škola ekonomická, Kralupy nad Vltavou, Dvořákovo náměstí 800)</t>
  </si>
  <si>
    <t>Školní rozhlas - evakuační</t>
  </si>
  <si>
    <t>Rekonstrukce DM</t>
  </si>
  <si>
    <t>Integrovaná střední škola technická, Mělník, K učilišti 2566</t>
  </si>
  <si>
    <t>Víceúčelová sportovní hala (Integrovaná střední škola technická, Mělník, K učilišti 2566)</t>
  </si>
  <si>
    <t>Přestavba nevyužitých prostor na učebnu</t>
  </si>
  <si>
    <t>Učební pomůcka-frézka</t>
  </si>
  <si>
    <t>Vybudování zpevněných ploch</t>
  </si>
  <si>
    <t>Zateplení budovy školy, výměna oken, okapů (Střední odborné učiliště, Liběchov, Boží Voda 230)</t>
  </si>
  <si>
    <t>Počítačová učebna Sino ZEROclient</t>
  </si>
  <si>
    <t>Rekonstrukce školního hřiště</t>
  </si>
  <si>
    <t>Sanace suterénu (Gymnázium, Mladá Boleslav, Palackého 191/1)</t>
  </si>
  <si>
    <t>Rekonstrukce anglických dvorků (Střední průmyslová škola, Mladá Boleslav, Havlíčkova 456)</t>
  </si>
  <si>
    <t>Dokončení bezbariérového řešení pohybu po budově</t>
  </si>
  <si>
    <t>Revitalizace fasády hlavní budovy (Gymnázium Dr. Josefa Pekaře, Mladá Boleslav, Palackého 211)</t>
  </si>
  <si>
    <t>Zateplení budovy včetně vzduchotechniky (Gymnázium Dr. Josefa Pekaře, Mladá Boleslav, Palackého 211)</t>
  </si>
  <si>
    <t>Úprava půdních prostorů DM Jaselská</t>
  </si>
  <si>
    <t>Integrovaná střední škola, Mladá Boleslav, Na Karmeli 206</t>
  </si>
  <si>
    <t>Stolice pro zkoušení alternátorů</t>
  </si>
  <si>
    <t>Střední odborná škola a Střední odborné učiliště, Mladá Boleslav, Jičínská 762</t>
  </si>
  <si>
    <t>Obráběcí stroje</t>
  </si>
  <si>
    <t>Pořízení čtyřsloupového plošinového zvedáku s 3D měřením geometrie kol</t>
  </si>
  <si>
    <t>Konvektomat do školní jídelny</t>
  </si>
  <si>
    <t>Základní umělecká škola B. M. Černohorského, Nymburk, Palackého třída 574</t>
  </si>
  <si>
    <t>Klimatizace do celé budovy</t>
  </si>
  <si>
    <t>Vybavení učeben novými pianiny 4 ks</t>
  </si>
  <si>
    <t>Podříznutí, zateplení a fasáda budovy</t>
  </si>
  <si>
    <t>Výstavba jižního křídla (Gymnázium Jiřího z Poděbrad, Poděbrady, Studentská 166)</t>
  </si>
  <si>
    <t>PD na výměnu oken</t>
  </si>
  <si>
    <t>Nákup školního serveru</t>
  </si>
  <si>
    <t>Hotelová škola Poděbrady, příspěvková organizace, Komenského 156/III</t>
  </si>
  <si>
    <t xml:space="preserve">Realizace cvičné veterinární ošetřovny pro výuku </t>
  </si>
  <si>
    <t>Nákup secího stroje a rozmetadla statkových hnojiv</t>
  </si>
  <si>
    <t>PD - Centrum praktické výuky pro veterinárřství a zemědělské obory</t>
  </si>
  <si>
    <t>Nákup užitkového vozu</t>
  </si>
  <si>
    <t>Střední škola designu Lysá nad Labem, příspěvková organizace, Stržiště 475</t>
  </si>
  <si>
    <t>Zřízení fotoateliéru a keramické dílny</t>
  </si>
  <si>
    <t>Klimatizace učebny - šicí dílny, ateliér</t>
  </si>
  <si>
    <t>Server včetně založení zdroje</t>
  </si>
  <si>
    <t>Kamerový systém do vestibulu školy</t>
  </si>
  <si>
    <t>Osobní automobil</t>
  </si>
  <si>
    <t>Klimatizace školní jídelna</t>
  </si>
  <si>
    <t>Dětský domov, Praktická škola, Základní škola a Mateřská škola Nymburk, příspěvková organizace</t>
  </si>
  <si>
    <t>Úprava vestibulu a vchodu školy (Střední odborná škola a Střední odborné učiliště, Nymburk, V Kolonii 1804)</t>
  </si>
  <si>
    <t>Instalace klimatizace</t>
  </si>
  <si>
    <t>Městec Králové</t>
  </si>
  <si>
    <t>Odolená voda</t>
  </si>
  <si>
    <t>Bezbariérovost - vybudování výtahu a WC (Gymnázium, Říčany, Komenského náměstí 1/1280)</t>
  </si>
  <si>
    <t>Rekonstrukce a vybavení podkrovní učebny VV</t>
  </si>
  <si>
    <t>Střední škola řemesel Kunice, příspěvková organizace</t>
  </si>
  <si>
    <t>Automatické otevírání vrat</t>
  </si>
  <si>
    <t>Základní škola, Olešovice, Ringhofferova 436</t>
  </si>
  <si>
    <t>Kamenice</t>
  </si>
  <si>
    <t xml:space="preserve">Kamerový systém </t>
  </si>
  <si>
    <t>Mechanizace pro sklizeň pícnin Benešov</t>
  </si>
  <si>
    <t>Výukové centrum Poděbrady</t>
  </si>
  <si>
    <t>Nákup krmícího vozu Toušeň</t>
  </si>
  <si>
    <t>Nákup kompaktoru Toušeň</t>
  </si>
  <si>
    <t>Nákup rotační sekačka s kondicionérem Toušeň</t>
  </si>
  <si>
    <t>Traktorový návěs 16-20t 2ks - Rakovník a Poděbrady</t>
  </si>
  <si>
    <t>Nákup traktoru Čáslav</t>
  </si>
  <si>
    <t>Zateplení a oprava omítek Čáslav</t>
  </si>
  <si>
    <t>Menší dodávkový vůz Mělník</t>
  </si>
  <si>
    <t>Rekonstrukce bytového domu Koprovka - Mělník</t>
  </si>
  <si>
    <t>Zateplení a výměna oken v budově ovocnářství - Mělník</t>
  </si>
  <si>
    <t>Nákup secího stroje Toušeň</t>
  </si>
  <si>
    <t>Závlahový most a oprava kontejnerovny Mělník</t>
  </si>
  <si>
    <t>Vybudování kotelny na štěpku (Střední odborná škola a Střední odborné učiliště potravinářské, Jílové u Prahy, Šenflukova 220)</t>
  </si>
  <si>
    <t>PD pro projekt cukrářské dílny</t>
  </si>
  <si>
    <t>Střední odborné učiliště potravinářské, Jílové u Prahy</t>
  </si>
  <si>
    <t>PD pro chemickou laboratoř</t>
  </si>
  <si>
    <t>Modernizace učebny fyziky + přípravny</t>
  </si>
  <si>
    <t>Gymnázium Karla Čapka, Dobříš, Školní 1530</t>
  </si>
  <si>
    <t>Izolace stropu, rekonstrukce podhledů</t>
  </si>
  <si>
    <t>Střední průmyslová škola a vyšší odborná škola Příbram</t>
  </si>
  <si>
    <t>Zateplení pláště tělocvičny</t>
  </si>
  <si>
    <t>Oplocení areálu, výměna vrat</t>
  </si>
  <si>
    <t>Obchodní akademie a Vyšší odborná škola Příbram I, Na Příkopech 104</t>
  </si>
  <si>
    <t>Streetworkové hřiště</t>
  </si>
  <si>
    <t xml:space="preserve">Venkovní učebna  </t>
  </si>
  <si>
    <t>Interaktivní displej s pojezdem</t>
  </si>
  <si>
    <t>Digitální panely - informační systém</t>
  </si>
  <si>
    <t>Odvětrání tělocvičen</t>
  </si>
  <si>
    <t xml:space="preserve">Gymnázium, Příbram, Legionářů 402 </t>
  </si>
  <si>
    <t>Venkovní učebna v areálu školní zahrady</t>
  </si>
  <si>
    <t>Modernizace  a přístavba  budovy tělocvičny - PD</t>
  </si>
  <si>
    <t>Zateplení budovy školy včetně rekonstrukce střešního pláště (Gymnázium a Střední odborná škola ekonomická, Sedlčany, Nádražní 90)</t>
  </si>
  <si>
    <t>Druhá etapa rekonstrukce DM</t>
  </si>
  <si>
    <t>Vytvoření parkovacích míst podél komunikace</t>
  </si>
  <si>
    <t>Vybavení školní kuchyně</t>
  </si>
  <si>
    <t>Gymnázium Zikmnunda Wintera, Rakovník</t>
  </si>
  <si>
    <t xml:space="preserve">PD půdní vestavba </t>
  </si>
  <si>
    <t>Venkovní zastínění učeben</t>
  </si>
  <si>
    <t>Telefonní ústředna</t>
  </si>
  <si>
    <t>Projekt výstavba odborných učeben (Střední průmyslová škola Emila Kolbena Rakovník, příspěvková organizace)</t>
  </si>
  <si>
    <t>Polygon pro elektrikáře</t>
  </si>
  <si>
    <t>Venkovní workoutová sestava pro výuku TEV</t>
  </si>
  <si>
    <t>Učební pomůcka-stolní trhačka</t>
  </si>
  <si>
    <t>PD truhlářské dílny</t>
  </si>
  <si>
    <t>PD přístavba školy</t>
  </si>
  <si>
    <t>PD rozšíření školního hřiště</t>
  </si>
  <si>
    <t>Výtah v budově školy</t>
  </si>
  <si>
    <t>Výměna povrchu sportovní haly</t>
  </si>
  <si>
    <t xml:space="preserve">Nákup nových stolů a židlí do školní jídleny </t>
  </si>
  <si>
    <t>Kompletní oprava podlahy v tělocvičně BIOS</t>
  </si>
  <si>
    <t xml:space="preserve">Pravidelné běžné opravy a údržba </t>
  </si>
  <si>
    <t xml:space="preserve">Výměna nábytku v kancelářích ekonomického úseku v budově školy </t>
  </si>
  <si>
    <t xml:space="preserve">Výmalba všech budov školy </t>
  </si>
  <si>
    <t xml:space="preserve">Výměna linolea v odborných učebnách školy </t>
  </si>
  <si>
    <t xml:space="preserve">Výměna podlah ve 26 pokojích na domově mládeže  </t>
  </si>
  <si>
    <t>Modernizace PC učebny stavebnictví</t>
  </si>
  <si>
    <t>Oprava počítačové učebny</t>
  </si>
  <si>
    <t>Výstavba WC, Husovo nám.</t>
  </si>
  <si>
    <t>Pořízení nového odpadního kanálu, ŠJ HN</t>
  </si>
  <si>
    <t>Oprava parketových podlah</t>
  </si>
  <si>
    <t>Oprava počítačové učebny, Velíšská 116</t>
  </si>
  <si>
    <t>Modernizace WIFI, TV rozvodů, DM HN</t>
  </si>
  <si>
    <t>Výmalba školní kuchyně, HN</t>
  </si>
  <si>
    <t>Oměna lůžek na DM</t>
  </si>
  <si>
    <t>Oprava soc. zařízení, Komenského</t>
  </si>
  <si>
    <t>Výměna vnitřní dlažby - budova školy</t>
  </si>
  <si>
    <t>Obchodní akademie, Vlašim, V Sadě 1565</t>
  </si>
  <si>
    <t>Generální oprava jídelny ŠJ</t>
  </si>
  <si>
    <t>Oprava vstupního vestibulu</t>
  </si>
  <si>
    <t>Základní škola Vlašim, Březinská 1702</t>
  </si>
  <si>
    <t>Nové dveře do jednotlivých tříd, družiny a ost.</t>
  </si>
  <si>
    <t>Výměna oken a dveří</t>
  </si>
  <si>
    <t>PD_Modernizace Dětského domova a Školní jídelny</t>
  </si>
  <si>
    <t>Zpevnění terénu pro parkování</t>
  </si>
  <si>
    <t>Dětský domov a Školní jídelna Sázava, Benešovská 7</t>
  </si>
  <si>
    <t>Oprava fasády na budově dětského domova</t>
  </si>
  <si>
    <t>Generální oprava rozvodů vody a kanalizace ve školní kuchyni</t>
  </si>
  <si>
    <t>Výměna stoupaček v budově 1 - 4. fáze</t>
  </si>
  <si>
    <t>Dokončení výměny oken v budově školy a v budově dílen OV - OP Tehov</t>
  </si>
  <si>
    <t xml:space="preserve">Opláštění ocelokolny - obvodový plášť budovy zkorodovaný, vstupní vrata zdeformovaná, střešní plášť zkorodovaný s množstvím prorezlých otvorů </t>
  </si>
  <si>
    <t>Oprava podlahy v dílně OV - budova ,,H" - nerovná, nasáklá olejem</t>
  </si>
  <si>
    <t>Oprava stávajícícho sociálního zařízení</t>
  </si>
  <si>
    <t>Vybavení učebny výpočetní techniky novými PC(17ks)</t>
  </si>
  <si>
    <t>Malování WC, chodeb, kabinetů</t>
  </si>
  <si>
    <t>SOŠ a SOU Hořovice - pořízení klimatizace pro učebny pracoviště Tlustice 28</t>
  </si>
  <si>
    <t>Technické údržby- likvidace kouřovodu Palackého náměstí 100</t>
  </si>
  <si>
    <t>Běžné opravy havárií a poruch</t>
  </si>
  <si>
    <t>Instalace laborartoří + opravy (voda, plyn, odpady )</t>
  </si>
  <si>
    <t>malování na DM-pavilon B  xx)</t>
  </si>
  <si>
    <t>Udržba IT a obnova vybavení</t>
  </si>
  <si>
    <t>generální oprava venkovního hřiště Hlinky</t>
  </si>
  <si>
    <t>Oprava sportovní haly</t>
  </si>
  <si>
    <t>Výměna oken a dveří v budově školy a cukrárny</t>
  </si>
  <si>
    <t>Oprava a renovace splečných prostor - odpočinkové zóny pro studenty</t>
  </si>
  <si>
    <t>Oprava schodiště v budově</t>
  </si>
  <si>
    <t>Výměna zábradlí ve vnitřních prostorách budovy</t>
  </si>
  <si>
    <t>Dětský domov a Mateřská škola, Beroun, příspěvková organizace</t>
  </si>
  <si>
    <t>Základní škola, Žebrák, Hradní 67</t>
  </si>
  <si>
    <t>Oprava a údržba budovy</t>
  </si>
  <si>
    <t>Oprava venkovního hřiště na pozemku SK</t>
  </si>
  <si>
    <t>Úprava pozemku</t>
  </si>
  <si>
    <t>Výměna oken na nových dílnách</t>
  </si>
  <si>
    <t>Střední průmyslová škola a Vyšší odborná škola, Kladno</t>
  </si>
  <si>
    <t>Oprava podlah v učebnách</t>
  </si>
  <si>
    <t>Malování a údržba školy a DM</t>
  </si>
  <si>
    <t xml:space="preserve">Výměna oken v PP poradně </t>
  </si>
  <si>
    <t>Nábytek + židle</t>
  </si>
  <si>
    <t>Obchodní akademie Dr.Edvarda Beneše Slaný, Smetanovo nám. 1200</t>
  </si>
  <si>
    <t>Technické vybavení učebny s montáží</t>
  </si>
  <si>
    <t>Revitalizace dvou stávajících venkovních átrií v budově školy</t>
  </si>
  <si>
    <t>Výměna opotřebovaných dveří</t>
  </si>
  <si>
    <t>Střední zdravotnická škola a Vyšší odborná škola zdravotnická Kladno</t>
  </si>
  <si>
    <t>Oprava tělocvičny - odstranění fyzického opotřebení</t>
  </si>
  <si>
    <t>Malování</t>
  </si>
  <si>
    <t>Dětský domov, Základní škola a Mateřská škola Ledce, přísp. org.</t>
  </si>
  <si>
    <t>Oprava garáže</t>
  </si>
  <si>
    <t>Oprava karantény</t>
  </si>
  <si>
    <t>Oprava příjezdové cesty</t>
  </si>
  <si>
    <t xml:space="preserve">Oprava zabezpečovacího zařázení </t>
  </si>
  <si>
    <t>Oprava žaluzií v učebnách</t>
  </si>
  <si>
    <t>Oprava termoregulačních kohoutů - topení</t>
  </si>
  <si>
    <t>Dům dětí a mládeže „OSTROV“, Slaný, Šultysova 518</t>
  </si>
  <si>
    <t>Oprava - okapy a parapety</t>
  </si>
  <si>
    <t>Oprava příjezdové komunikace - II.etapa</t>
  </si>
  <si>
    <t>Oprava havarijního stavu střechy garáží Dubí</t>
  </si>
  <si>
    <t>Střední odborná škola a Střední odborné učiliště, Kladno</t>
  </si>
  <si>
    <t>Výměna rozvodů a těles osvětlení v jídelně a v přilehlých prostorách - úspora el.energie</t>
  </si>
  <si>
    <t>Sportovní gymnázium, Kladno</t>
  </si>
  <si>
    <t>Průzkum prasklin v pavilonu školní jídelny - instalace terčíků</t>
  </si>
  <si>
    <t>Oprava zdiva a nátěru v šatně školy - vlhké zdivo, omyvatelná omítka odpadává</t>
  </si>
  <si>
    <t>Výměna obložení - schodiště, chodby</t>
  </si>
  <si>
    <t>Základní škola a Dětský domov Sedlec-Prčice, Přestavlky 1, příspěvková organizace</t>
  </si>
  <si>
    <t>Nátěry oken -  zámek</t>
  </si>
  <si>
    <t>Oprava sociálních zařízení a výměna stoupaček</t>
  </si>
  <si>
    <t>Pořízení šatních skříněk do dílen</t>
  </si>
  <si>
    <t>Vybavení 2 tříd nábytkem</t>
  </si>
  <si>
    <t xml:space="preserve">Výměna oken </t>
  </si>
  <si>
    <t>Výmalba školy</t>
  </si>
  <si>
    <t>Oprava světel ve sportovní hale</t>
  </si>
  <si>
    <t xml:space="preserve">Oprava sociálních zařízení </t>
  </si>
  <si>
    <t xml:space="preserve">Střední zdravotnická škola a Vyšší odborná škola zdravotnická, Kolín, Karoliny Světlé 135 </t>
  </si>
  <si>
    <t>Výmalba tříd</t>
  </si>
  <si>
    <t>Základní škola Pečky, příspěvková organizace</t>
  </si>
  <si>
    <t>Výměna oken v chodbové části školy</t>
  </si>
  <si>
    <t>Výměna oken - suterén</t>
  </si>
  <si>
    <t>Rekonstrukce spalinových cest a nákup dvou plynových kondenzačních kotlů</t>
  </si>
  <si>
    <t xml:space="preserve">Oprava jazykové učebny </t>
  </si>
  <si>
    <t>Oprava podlahy v tělocvičně</t>
  </si>
  <si>
    <t>Výměna oken v tělocvičně</t>
  </si>
  <si>
    <t>Zatemnění učeben a kanceláří</t>
  </si>
  <si>
    <t>Vybavení tříd školním nábytkem</t>
  </si>
  <si>
    <t>Oprava podlah</t>
  </si>
  <si>
    <t>Střední odborná škola a Střední odborné učiliště dopravní Čáslav, Aug. Sedláčka 1145</t>
  </si>
  <si>
    <t>Vybavení učeben nábytkem</t>
  </si>
  <si>
    <t>Oprava odlahových krytin v učebnách</t>
  </si>
  <si>
    <t>Úprava venkovního prostoru - výuka solární energetiky</t>
  </si>
  <si>
    <t>Oprava přístupové cesty</t>
  </si>
  <si>
    <t>Oprava havarijního stavu střechy dílen</t>
  </si>
  <si>
    <t xml:space="preserve">Opravy pokojů na DM </t>
  </si>
  <si>
    <t>Výměna osvětlení v učebnách</t>
  </si>
  <si>
    <t xml:space="preserve">Výměna oken na DM </t>
  </si>
  <si>
    <t>Výměna podlahy ve ŠJ</t>
  </si>
  <si>
    <t>Základní škola Čáslav, příspěvková organizace, Husova 526</t>
  </si>
  <si>
    <t>Plošné ozvučení školy rozhlasovou ústřednou</t>
  </si>
  <si>
    <t>Malování a oprava šaten-dílny</t>
  </si>
  <si>
    <t>Oprava služebního bytu</t>
  </si>
  <si>
    <t>Výměna linolea 1. patro</t>
  </si>
  <si>
    <t>Výměna obložení jídelny</t>
  </si>
  <si>
    <t>Oprava štítové zdi</t>
  </si>
  <si>
    <t xml:space="preserve">Oprava areálové kanalizace </t>
  </si>
  <si>
    <t>Výměna kotle na ohřev teplé vody</t>
  </si>
  <si>
    <t>Oprava podlahy a rozvodů ve školní kuchyni</t>
  </si>
  <si>
    <t>Oprava sociálních zařízení v DM</t>
  </si>
  <si>
    <t>Oprava podlahy ve třídách</t>
  </si>
  <si>
    <t>Oprava sociálních zařízení - III. etapa</t>
  </si>
  <si>
    <t>Oprava elektrorozvodů v učebnách</t>
  </si>
  <si>
    <t>Úprava venkovních prostor</t>
  </si>
  <si>
    <t>Oprava povrchu tělocvičny</t>
  </si>
  <si>
    <t>Oprava ploché střechy-tělocvična, přístavby budov</t>
  </si>
  <si>
    <t>Pokládka PVC v učebnách</t>
  </si>
  <si>
    <t>Výměna teplovzdušných agregátů-dílny, tělocvična</t>
  </si>
  <si>
    <t>Oprava příjezdové komunikace</t>
  </si>
  <si>
    <t>Oprava školní kuchyně</t>
  </si>
  <si>
    <t>Výměna schodišťových  oken a oken zimní zahrady</t>
  </si>
  <si>
    <t>Malování školy</t>
  </si>
  <si>
    <t>Výměna střešních oken v podkrovních pokojích na DM</t>
  </si>
  <si>
    <t>Výměna světel ve škole a v dílnách</t>
  </si>
  <si>
    <t>Termostatické hlavice na topení</t>
  </si>
  <si>
    <t>Nákup počítačů</t>
  </si>
  <si>
    <t>Oprava fasády (soklu budovy)</t>
  </si>
  <si>
    <t>Výměna vchodových dveří na DM BN</t>
  </si>
  <si>
    <t>Výměna dveří na pokojích v DM BN</t>
  </si>
  <si>
    <t>Výměna podlahových krytin v hudebním sále</t>
  </si>
  <si>
    <t>Výměna vnitřních dveří včetně přepažení na chodbách školy</t>
  </si>
  <si>
    <t>Střední škola, Základní škola, Mateřská škola, Dětský domov a Speciálně pedagogické centrum Mladá Boleslav,  příspěvková organizace</t>
  </si>
  <si>
    <t>Oprava přístupového systému školy</t>
  </si>
  <si>
    <t>Malování v prostorách školy</t>
  </si>
  <si>
    <t>Nátěr vnějšího dřevěného obložení  - zaměstnanecké RD Okály</t>
  </si>
  <si>
    <t>Oprava chodníků v areálu SOU Hubálov</t>
  </si>
  <si>
    <t>Oprava poškozené dešťové kanalizace</t>
  </si>
  <si>
    <t>Oprava poškozených podlah kluboven DM</t>
  </si>
  <si>
    <t>Oprava obráběcích strojů</t>
  </si>
  <si>
    <t>Obnovení výmalby interiérů objektů areálu SOU</t>
  </si>
  <si>
    <t xml:space="preserve">Oprava nákladové rampy školní kuchyně </t>
  </si>
  <si>
    <t>Nástřik izolace PUR na část střechy školy</t>
  </si>
  <si>
    <t>Oprava zabezpečovacího systému dílen odborného výcviku</t>
  </si>
  <si>
    <t>Výměna linolea na domově mládeže</t>
  </si>
  <si>
    <t>PD - rozvody elektřiny</t>
  </si>
  <si>
    <t>Rozvody el. energie</t>
  </si>
  <si>
    <t>Výměna PVC na schodišti k šatnám</t>
  </si>
  <si>
    <t>Oprava podlahy uč. Č.1</t>
  </si>
  <si>
    <t>Obměna HW a SW</t>
  </si>
  <si>
    <t>Výměna šatních skříněk</t>
  </si>
  <si>
    <t>Notebooky pro vyučující</t>
  </si>
  <si>
    <t>Oprava skříní na DM</t>
  </si>
  <si>
    <t>Vybavení počítačové  učebebny a ozvučení učebny</t>
  </si>
  <si>
    <t>Malování učeben</t>
  </si>
  <si>
    <t xml:space="preserve">Malování školy a DM </t>
  </si>
  <si>
    <t>PD pro reko elektroinstalace v budově školy a DM</t>
  </si>
  <si>
    <t>Obnova žákovského nábytku</t>
  </si>
  <si>
    <t>Modernizace vybavení ředitelny</t>
  </si>
  <si>
    <t>Výmalba části grafických dílen, školy a DM</t>
  </si>
  <si>
    <t>Oprava části podlahové krytiny - linoleum na DM</t>
  </si>
  <si>
    <t>Ochrana budovy proti ptactvu</t>
  </si>
  <si>
    <t>Interiér kuchyněk na DM</t>
  </si>
  <si>
    <t>Venkovní žaluzie na budovu školy a graf. dílen</t>
  </si>
  <si>
    <t>Výměna zastínění v učebně č. 204</t>
  </si>
  <si>
    <t>Malování budovy č. 20</t>
  </si>
  <si>
    <t>Vchodové dveře</t>
  </si>
  <si>
    <t>Dveře na zahradu</t>
  </si>
  <si>
    <t>Malířské práce DD+ZŠ</t>
  </si>
  <si>
    <t>Litá dlažba - dvůr ZŠ</t>
  </si>
  <si>
    <t>Výměna školních tabulí - ZŠ</t>
  </si>
  <si>
    <t>Zpevněná plocha - dvůr školy</t>
  </si>
  <si>
    <t>Výměna rozvaděčů a elektroinstalace v DM</t>
  </si>
  <si>
    <t>Výměna stropu jídelny</t>
  </si>
  <si>
    <t>Nákup nerez stolů</t>
  </si>
  <si>
    <t>Nákup MS Office</t>
  </si>
  <si>
    <t>Nákup PC a monitorů</t>
  </si>
  <si>
    <t>Inovace PC</t>
  </si>
  <si>
    <t>Výměna ohříváku TUV</t>
  </si>
  <si>
    <t>Výměna kancelářského nábytku v kanceláři školy</t>
  </si>
  <si>
    <t>Sanace přístavby soc. zařízení stávající tělocvičny</t>
  </si>
  <si>
    <t>Vybavení chemické, biologické a fyzikální laboratoře</t>
  </si>
  <si>
    <t>Výměna židlí v aule školy</t>
  </si>
  <si>
    <t>Obnova vybavení kabinetů</t>
  </si>
  <si>
    <t>Výměna dveří a zárubní</t>
  </si>
  <si>
    <t>Obnova studentského nábytku ve 12 kmenových třídách</t>
  </si>
  <si>
    <t>Úprava šatních prostor a výměna studentských šatních skříněk</t>
  </si>
  <si>
    <t>Rekonstrukce učebny</t>
  </si>
  <si>
    <t>Bezpečnostní řez stromořadí na pozemku školy</t>
  </si>
  <si>
    <t>Oprava a údržba venkovního sportovního areálu školy</t>
  </si>
  <si>
    <t>Údržba areálu školy</t>
  </si>
  <si>
    <t>Lakování a oprava dveří</t>
  </si>
  <si>
    <t>Oprava plotu</t>
  </si>
  <si>
    <t>Oprava plotu v areálu školy</t>
  </si>
  <si>
    <t>Malování školní kuchyně a školy</t>
  </si>
  <si>
    <t>Učebny ICT 50 PC komplet</t>
  </si>
  <si>
    <t>Projektory - 10 Ks</t>
  </si>
  <si>
    <t>Malování  obou budov školy</t>
  </si>
  <si>
    <t>Izolace betonové plochy (střechy) nad knihovnou</t>
  </si>
  <si>
    <t xml:space="preserve">Nákup PC  </t>
  </si>
  <si>
    <t>Výměna podlahové krytiny ve sborovnách</t>
  </si>
  <si>
    <t>Střední zdravotnická škola a Vyšší odborná škola zdravotnická, Příbram I</t>
  </si>
  <si>
    <t>Posílení ohřevu TUV</t>
  </si>
  <si>
    <t>Výměna nábytku ve sborovnách</t>
  </si>
  <si>
    <t>Obnovení vestibulu školy</t>
  </si>
  <si>
    <t>Oprava omítky na budově školy</t>
  </si>
  <si>
    <t>Oprava sociálního zařízení v domově mládeže</t>
  </si>
  <si>
    <t>Výměna oken a vstupních dveří v budově služeb</t>
  </si>
  <si>
    <t>Oprava chodby 1. patro</t>
  </si>
  <si>
    <t>Oprava chodby 2. patro</t>
  </si>
  <si>
    <t>Oprava-3 učebny</t>
  </si>
  <si>
    <t>Oprava knihovny</t>
  </si>
  <si>
    <t>Úprava akustiky-třídy a tělocvična</t>
  </si>
  <si>
    <t>Modernizace plynového topidla-tělocvična</t>
  </si>
  <si>
    <t>Masarykova obchodní akademie, Rakovník</t>
  </si>
  <si>
    <t>Modernizace didaktické techniky</t>
  </si>
  <si>
    <t>Dovybavení školního bytu</t>
  </si>
  <si>
    <t>Rekonstrukce osvětlení v šatnách</t>
  </si>
  <si>
    <t>Rekonstrukce učeben</t>
  </si>
  <si>
    <t>Modernizace PC techniky</t>
  </si>
  <si>
    <t>Výměna pdlahových krytin učeben</t>
  </si>
  <si>
    <t>Monitoring bezdrátové sítě</t>
  </si>
  <si>
    <t>Malování - zvláštní škola</t>
  </si>
  <si>
    <t>Střední škola, Základní škola a Mateřská škola Rakovník</t>
  </si>
  <si>
    <t>Výměna venkovních žaluzií MŠ</t>
  </si>
  <si>
    <t>Výměna kaučukových podlah - Speciálně pedagogické centrum</t>
  </si>
  <si>
    <t xml:space="preserve">Výměna zárubní a dveří v přízemí </t>
  </si>
  <si>
    <t>Havárie kanalizace</t>
  </si>
  <si>
    <t>Rekonstrukce plynové kotelny</t>
  </si>
  <si>
    <t>Havárie topení</t>
  </si>
  <si>
    <t xml:space="preserve">Rekonstrukce elektrických rozvodů včetně rozvodových skříní a kanalizačních stoupaček. </t>
  </si>
  <si>
    <t xml:space="preserve">Výměna zásuvek </t>
  </si>
  <si>
    <t>Výměna osvětlení ve sportovní hale</t>
  </si>
  <si>
    <t>Sanace suterénu</t>
  </si>
  <si>
    <t xml:space="preserve">Rekonstrukce vodovodního potrubí </t>
  </si>
  <si>
    <t>Rekonstrukce elektrorozvodů</t>
  </si>
  <si>
    <t>Multifunkční hřiště</t>
  </si>
  <si>
    <t>Zateplení střechy budovy školy - PD</t>
  </si>
  <si>
    <t xml:space="preserve"> čerpáno  139 150 Kč (PD)</t>
  </si>
  <si>
    <t>Rekonstrukce školního zařízení</t>
  </si>
  <si>
    <t>Celková obnova chatek a klubovny v Bezdědicích</t>
  </si>
  <si>
    <t>Dům dětí a mládeže "Na Výstaviští", Mladá Boleslav, Husova 201</t>
  </si>
  <si>
    <t>Sanace hlavního domu v Bezdědicích</t>
  </si>
  <si>
    <t>Výměna zdroje energie v hlavním domě v Bezdědicích</t>
  </si>
  <si>
    <t>Výstavba nové tělocvičny</t>
  </si>
  <si>
    <t>čerpáno 164 560 Kč (PD)</t>
  </si>
  <si>
    <t>PD - snížení energetické náročnosti budov teorie a tělocvičny</t>
  </si>
  <si>
    <t>Zateplení objektů</t>
  </si>
  <si>
    <t>Nákup krmícího vozu Mělník</t>
  </si>
  <si>
    <t xml:space="preserve">Návěs do autoškoly za osobní automobil </t>
  </si>
  <si>
    <t>Výměna zámků v systému generálního klíče, zabezpečení areálu školy</t>
  </si>
  <si>
    <t xml:space="preserve">Kompletní renovace zábradlí školy </t>
  </si>
  <si>
    <t>Rekonstrukce stávajícího a dostavba nového depozitáře pro sbírkové předměty Muzea T. G. M. Rakovník, p. o.</t>
  </si>
  <si>
    <t>Muzeum T. G. M. Rakovník, p. o.</t>
  </si>
  <si>
    <t>054-18/2022/RK ze dne 5.5.2022</t>
  </si>
  <si>
    <t>062-19/2022/RK ze dne 12.5.2022</t>
  </si>
  <si>
    <t>Rekonstrukce statkářského domu a vybudování zázemí pro návštěvníky v areálu tvrze v Hradeníně</t>
  </si>
  <si>
    <t xml:space="preserve">Regionální muzeum v Kolíně, p. o. </t>
  </si>
  <si>
    <t>Celková rekonstrukce Podlipanského muzea v Českém Brodě</t>
  </si>
  <si>
    <t>Výstavba centrálního depozitáře RMK v Českém Brodě</t>
  </si>
  <si>
    <t>Výstavba nové vstupní budovy a stavba 5 objektů v Muzeu lidových staveb v Kouřimi.</t>
  </si>
  <si>
    <t>Vybudování nového stanoviště ZZS SK, Nymburk - zpracování projektové dokumentace</t>
  </si>
  <si>
    <t>Vybudování nového stanoviště ZZS SK, Vlašim - zpracování projektové dokumentace</t>
  </si>
  <si>
    <t>Vybudování nového stanoviště ZZS SK, Český Brod - zpracování projektové dokumentace</t>
  </si>
  <si>
    <t>Potrubní pošta - projektová studie</t>
  </si>
  <si>
    <t>Vybudování nového stanoviště ZZS SK Nymburk - fyzická realizace</t>
  </si>
  <si>
    <t>Vybudování nového stanoviště ZZS SK Vlašim - fyzická realizace</t>
  </si>
  <si>
    <t>Vybudování nového stanoviště ZZS SK Český Brod - fyzická realizace</t>
  </si>
  <si>
    <t>Obnova vozového parku - dodávka 25 ks sanitních vozidel typu "C"</t>
  </si>
  <si>
    <t>Cyklostezka Nymburk - Lysá nad Labem - Čelákovice</t>
  </si>
  <si>
    <t>6963</t>
  </si>
  <si>
    <t>Zřízení terapeutické učebny pro žáky se středně težkým až těžkým mentálním postižením</t>
  </si>
  <si>
    <t>Základní škola Vlašim Březinská</t>
  </si>
  <si>
    <t>Vybudování cvičného bytu umožňující přechod žáků do hlavního vzdělávacího proudu a samostatný způsob života (např. dílny pro ergoterapii, cvičné byty);</t>
  </si>
  <si>
    <t>SŠ řemesel Kunice</t>
  </si>
  <si>
    <t>Kunice</t>
  </si>
  <si>
    <t>Přestavba tříd v nevyhovujícím stavu</t>
  </si>
  <si>
    <t>Venkovní učebna</t>
  </si>
  <si>
    <t>Základní škola, Mnichovo Hradiště, Švermova380</t>
  </si>
  <si>
    <t>Bezbariérové WC</t>
  </si>
  <si>
    <t>Základni škola, Mnichovo Hradiště, Švermova 380</t>
  </si>
  <si>
    <t>Multimediální učebna</t>
  </si>
  <si>
    <t>Modernizace prostoru pro výuku</t>
  </si>
  <si>
    <t>ZŠ Městec Králové, Nám.Republiky 303</t>
  </si>
  <si>
    <t>Sanace  suterénu</t>
  </si>
  <si>
    <t>Výstavba pasivního administrativního objektu zahrnující i stávající objekt vrátnice</t>
  </si>
  <si>
    <t>068-05/2021/RK ze dne 4.2.2021, 075-31/2021/RK ze dne 12.8.2021, 066-29/2022/RK ze dne 28.7.2022</t>
  </si>
  <si>
    <t>rozdělená akce "Sdílený muzejní depozitář Benešov" a navýšení celkových nákladů</t>
  </si>
  <si>
    <t>Výstavba pasivní novostavby sdíleného muzejního depozitáře a přístavby se sociálním zázemím pro prostory pro edukační a kulturně-výchovnou činnost a částí konzervátorského pracoviště</t>
  </si>
  <si>
    <t>Vybavení pasivní novostavby sdíleného muzejního depozitáře a moderního konzervátorského pracoviště se zaměřením na konzervaci a restaurování makromolekulárních artefaktů v muzejních sbírkách</t>
  </si>
  <si>
    <t>Terénní úpravy areálu vedoucí ke zlepšení nakládání s vodou včetně vybudování retenčních nádrží a výstavba garáží se zelenou střechou</t>
  </si>
  <si>
    <t>068-05/2021/RK ze dne 4.2.2021, 075-31/2021/RK ze dne 12.8.2021,  -29/2022/RK ze dne 28.7.2022</t>
  </si>
  <si>
    <t>Snížení energetické náročnosti stávajícího administrativní budovy</t>
  </si>
  <si>
    <t>II/605 Levín, rekonstrukce mostu ev.č. 605-034</t>
  </si>
  <si>
    <t>1751</t>
  </si>
  <si>
    <t>052-79/2020/RK ze dne 2.11.2020</t>
  </si>
  <si>
    <t>II/228 Jesenice - Rakovník, rekonstrukce</t>
  </si>
  <si>
    <t>4395</t>
  </si>
  <si>
    <t>005-32/2016/RK ze dne 26.9.2016</t>
  </si>
  <si>
    <t>II/272  Litol-Lysá nad Labem, 2.stavba</t>
  </si>
  <si>
    <t>043-15/2018/RK ze dne 2.5.2018</t>
  </si>
  <si>
    <t>Okružní křižovatka II/110 a II/112 a silnice II/112</t>
  </si>
  <si>
    <t>038-09/2018/RK ze dne 12.3.2017</t>
  </si>
  <si>
    <t>II/334 Kouřim - most ev.č. 334-009</t>
  </si>
  <si>
    <t>030-16/2018/RK ze dne 14.5.2018</t>
  </si>
  <si>
    <t>II/105 Kamenný přívoz, mosty ev. č. 105-008 a 105-009 přes řeku Sázavu v obci Kamenný Přívoz</t>
  </si>
  <si>
    <t>044-34/2020/RK ze dne 8.6.2020</t>
  </si>
  <si>
    <t>III/0031 Dolní Břežany - obchvat</t>
  </si>
  <si>
    <t>1919</t>
  </si>
  <si>
    <t>020-05/2018/RK ze dne 12.2.2018</t>
  </si>
  <si>
    <t>II/125 Louňovice - Kamberk</t>
  </si>
  <si>
    <t>4744</t>
  </si>
  <si>
    <t>035-03/2018/RK ze dne 22.1.2018</t>
  </si>
  <si>
    <t>II/115 hr. hl. m. Prahy - Lety, rekonstrukce</t>
  </si>
  <si>
    <t>4745</t>
  </si>
  <si>
    <t>034-03/2018/RK ze dne 22.1.2018</t>
  </si>
  <si>
    <t>Černošie</t>
  </si>
  <si>
    <t>II/603 Sulice - Želivec, rekonstrukce silnice a mostů</t>
  </si>
  <si>
    <t>4800</t>
  </si>
  <si>
    <t>035-06/2018/RK ze dne 19.2.2018</t>
  </si>
  <si>
    <t>II/229 Lišany, obchvat</t>
  </si>
  <si>
    <t>4617</t>
  </si>
  <si>
    <t>036-35/2017/RK ze dne 5.10.2017</t>
  </si>
  <si>
    <t>III/11513 Jíloviště, most ev.č. 11513-1 přes D4 v obci Jíloviště</t>
  </si>
  <si>
    <t>049-42/2017/RK ze dne 4.12.2017</t>
  </si>
  <si>
    <t>III/27922 Loukov, most ev.č. 27922-1a přes D10 u obce Loukov</t>
  </si>
  <si>
    <t>054-42/2017/RK ze dne 4.12.2017</t>
  </si>
  <si>
    <t>III/11533 Beroun, okružní křižovatka“</t>
  </si>
  <si>
    <t>031-36/2017/RK ze dne 12.10.2017</t>
  </si>
  <si>
    <t>043-37/2017/RK ze dne 26.10.2017</t>
  </si>
  <si>
    <t>II/229 Rakovník, obchvat, část B1</t>
  </si>
  <si>
    <t>4777</t>
  </si>
  <si>
    <t>III/1011 Tehov - odstranění bodové závady</t>
  </si>
  <si>
    <t>055-15/2017/RK ze dne 27.4.2017</t>
  </si>
  <si>
    <t>II/331 Dvorce - Lysá nad Labem, rekonstrukce</t>
  </si>
  <si>
    <t>019-23/2017/RK ze dne 15.6.2017</t>
  </si>
  <si>
    <t>II/327 Záboří nad Labem</t>
  </si>
  <si>
    <t>018-23/2017/RK ze dne 15.6.2017</t>
  </si>
  <si>
    <t xml:space="preserve">II/105 Velběhy - Spolí </t>
  </si>
  <si>
    <t>4175</t>
  </si>
  <si>
    <t>029-16/2017/RK ze dne 4.5.2017</t>
  </si>
  <si>
    <t>Sedlčany, Neveklov</t>
  </si>
  <si>
    <t>„II/101 Dolní Břežany – Zbraslav“</t>
  </si>
  <si>
    <t>022-15/2020/RK ze dne 29.5.2020</t>
  </si>
  <si>
    <t>II/110 Ostředek – Sázava</t>
  </si>
  <si>
    <t>3745</t>
  </si>
  <si>
    <t>II/116 Hostim a Nižbor a II/201 Višňová - Nezabudice, nestabilní skalní masiv</t>
  </si>
  <si>
    <t>038-35/2018/RK ze dne 12.11.2018</t>
  </si>
  <si>
    <t>Beroun, Příbram</t>
  </si>
  <si>
    <t>Okružní křižovatka silnic II/112 a II/127 Zdislavice“</t>
  </si>
  <si>
    <t>039-35/2018/RK ze dne 19.11.2018</t>
  </si>
  <si>
    <t>II/101 Brandýs nad Labem, přeložka II. Etapa</t>
  </si>
  <si>
    <t>043-31/2019/RK ze dne 10.10.2019</t>
  </si>
  <si>
    <t>Obchvat obce Ořech - silnice III. třídy</t>
  </si>
  <si>
    <t>II/605 Chrášťany přeložka II. etapa</t>
  </si>
  <si>
    <t>010-01/2019/RK ze dne 7.1.2019</t>
  </si>
  <si>
    <t>II/101 Úvaly, průtah, ulice Škvorecká</t>
  </si>
  <si>
    <t>III/00323, III/00322 Říčany - Voděrádky</t>
  </si>
  <si>
    <t>052-15/2017/RK ze dne 27.4.2017</t>
  </si>
  <si>
    <t>III/2451 Stará Boleslav, most ev.č.2451-1</t>
  </si>
  <si>
    <t>4397</t>
  </si>
  <si>
    <t>010-04/2016/RK ze dne 25.1.2016</t>
  </si>
  <si>
    <t>Velké Přílepy, obchvat</t>
  </si>
  <si>
    <t>035-05/2019/RK ze dne 4.2.2019</t>
  </si>
  <si>
    <t>Prodložení SVT - investorská příprava</t>
  </si>
  <si>
    <t>III/23627 Nové Strašecí, oprava mostu ev.č. 23627-2 přes D6</t>
  </si>
  <si>
    <t>4743</t>
  </si>
  <si>
    <t>050-42/2017/RK ze dne 4.12.2017</t>
  </si>
  <si>
    <t>II/261 a III/26124 Liběchov – hr. kraje, rekonstrukce</t>
  </si>
  <si>
    <t>033-19/2020/RK ze dne 11.5.2020</t>
  </si>
  <si>
    <t>II/118 Třebichovice</t>
  </si>
  <si>
    <t>049-17/2020/RK ze dne 27.4.2020</t>
  </si>
  <si>
    <t>II/603 Jesenice, obchvat</t>
  </si>
  <si>
    <t>018-15/2020/RK ze dne 14.4.2020</t>
  </si>
  <si>
    <t>II/106 Krňany, obchvat</t>
  </si>
  <si>
    <t>019-15/2020/RK ze dne 14.4.2020</t>
  </si>
  <si>
    <t>II/272 Kounice, obchvat</t>
  </si>
  <si>
    <t>020-15/2020/RK ze dne 14.4.2020</t>
  </si>
  <si>
    <t>II/118 Hluboš – hr. okr. Příbram</t>
  </si>
  <si>
    <t>048-18/2020/RK ze dne 4.5.2020</t>
  </si>
  <si>
    <t>II/117 a III/23511 Žebrák, zlepšení dopravní obslužnosti</t>
  </si>
  <si>
    <t>049-18/2020/RK ze dne 4.5.2020</t>
  </si>
  <si>
    <t>Sojovice, obchvat</t>
  </si>
  <si>
    <t>068-60/2020/RK ze dne 17.8.2020</t>
  </si>
  <si>
    <t>II/125 Vlašim – Pavlovice, narovnání</t>
  </si>
  <si>
    <t>067-60/2020/RK ze dne 17.8.2020</t>
  </si>
  <si>
    <t>II/120 - Sedlec - Prčice – hranice kraje, 16,976 – 11,566 km</t>
  </si>
  <si>
    <t>066-60/2020/RK ze dne 17.8.2020</t>
  </si>
  <si>
    <t>II/126 - Propojení D1 se sil. I/2 - 2. etapa</t>
  </si>
  <si>
    <t>048-79/2020/RK ze dne 2.11.2020</t>
  </si>
  <si>
    <t>II/110 Benešov - Ostředek“</t>
  </si>
  <si>
    <t>013-86/2020/RK ze dne 10.12.2020</t>
  </si>
  <si>
    <t>Paralelní komunikace Beroun – Králův Dvůr – úsek C1 - Beroun</t>
  </si>
  <si>
    <t>015-85/2020/RK ze dne 3.12.2020</t>
  </si>
  <si>
    <t>II/329 Pečky, severní obchvat</t>
  </si>
  <si>
    <t>014-86/2020/RK ze dne 10.12.2020</t>
  </si>
  <si>
    <t>II/334 Sadská - Milčice</t>
  </si>
  <si>
    <t>016-85/2020/RK ze dne 3.12.2020</t>
  </si>
  <si>
    <t>II/118 Želevčice - Zlonice</t>
  </si>
  <si>
    <t>015-86/2020/RK ze dne 10.12.2020</t>
  </si>
  <si>
    <t>II/332 Zbožíčko, obchvat</t>
  </si>
  <si>
    <t>014-85/2020/RK ze dne 3.12.2020</t>
  </si>
  <si>
    <t>Lysá nad Labem, obchvat - 3. etapa</t>
  </si>
  <si>
    <t>010-01/2021/RK ze dne 7.1.2021</t>
  </si>
  <si>
    <t>II/240 Černuc, rekonstrukce mostu ev. č. 240-027 pro přívalové vody</t>
  </si>
  <si>
    <t>027-46/2021/RK ze dne 9.12.2021, 026-22/2022/RK ze dne 2.6.2022</t>
  </si>
  <si>
    <t>II/611 Poděbrady, most ev.č. 611-014</t>
  </si>
  <si>
    <t>028-46/2021/RK ze dne 9.12.2021</t>
  </si>
  <si>
    <t>II/111 Líšno, Most ev.č. 111-003 přes odpad z rybníka u obce Líšno</t>
  </si>
  <si>
    <t>010-40/2021/RK ze dne 21.10.2021</t>
  </si>
  <si>
    <t>II/244 Přezletice - přeložka včetně napojení na dálnici D0</t>
  </si>
  <si>
    <t>012-33/2021/RK ze dne 2.9.2021</t>
  </si>
  <si>
    <t>009-40/2021/RK ze dne 21.10.2021</t>
  </si>
  <si>
    <t>OPŽP, SFŽP</t>
  </si>
  <si>
    <t>II/605 Beroun, mosty ev. č. 605 – 026 a 027 přes řeku Berounku“</t>
  </si>
  <si>
    <t>019-47/2021/RK ze dne 16.12.2021</t>
  </si>
  <si>
    <t>II/114 Dobříš, silnice a opěrná zeď na hrázi rybníka Koryto</t>
  </si>
  <si>
    <t>018-47/2021/RK ze dne 16.12.2021</t>
  </si>
  <si>
    <t>II/114, III/1148 Hořovice, průtah</t>
  </si>
  <si>
    <t>017-47/2021/RK ze dne 16.12.2021</t>
  </si>
  <si>
    <t>II/608 Nová Ves, obchvat</t>
  </si>
  <si>
    <t>020-47/2021/RK ze dne 16.12.2021</t>
  </si>
  <si>
    <t>II/201 Roztoky, most ev.č. 201-011</t>
  </si>
  <si>
    <t>II/107 Říčany, most ev.č. 107-002</t>
  </si>
  <si>
    <t>015-47/2021/RK ze dne 16.12.2022</t>
  </si>
  <si>
    <t>Zlepšení dopravní obslužnosti území Říčansko - jih, TES, EIA, TPA</t>
  </si>
  <si>
    <t>021-47/2021/RK ze dne 16.12.2022</t>
  </si>
  <si>
    <t>II/101 Jirny, most ev.č. 101-076 přes Jirenský potok za obcí Jirny</t>
  </si>
  <si>
    <t>020-11/2022/RK ze dne 17.3.2022</t>
  </si>
  <si>
    <t>II/113 Ostředek - Třemošnice</t>
  </si>
  <si>
    <t>008-03/2022/RK ze dne 20.1.2022</t>
  </si>
  <si>
    <t>II/121 Votice kř. s III/12148 - konec obce Heřmaničky</t>
  </si>
  <si>
    <t>027-22/2022/RK ze dne 2.6.2022</t>
  </si>
  <si>
    <t>IROP2</t>
  </si>
  <si>
    <t>II/101 Drahelčice obchvat, připojení sjezdu D5</t>
  </si>
  <si>
    <t>017-27/2022/RK ze dne 29.6.2022</t>
  </si>
  <si>
    <t>III/24050, Horní Počaply - obchvat II. etapa, včetně napojení Rigips a ZEVO</t>
  </si>
  <si>
    <t>031-29/2022/RK ze dne 28.7.2022</t>
  </si>
  <si>
    <t>IROP2, SFDI</t>
  </si>
  <si>
    <t>II/246, Cítov, obchvat včetně úpravy silnice II/246 a III/24636, Horní Počáply - obchvat I. etapa</t>
  </si>
  <si>
    <t>032-29/2022/RK ze dne 28.7.2022</t>
  </si>
  <si>
    <t>II/150 Načeradec – Horní Lhota, hr. kraje</t>
  </si>
  <si>
    <t>013-32/2022/RK ze dne 1.9.2022</t>
  </si>
  <si>
    <t>IROP/ITI</t>
  </si>
  <si>
    <t>Severovýchodní obchvat Benešova I+II etapa</t>
  </si>
  <si>
    <t>019-35/2022/RK ze dne 22.9.2022</t>
  </si>
  <si>
    <t>IROP/ITI, SFDI</t>
  </si>
  <si>
    <t>Přeložka sil. II/125 Vlašim - Jinošov</t>
  </si>
  <si>
    <t>020-36/2022/RK ze dne 29.9.2022</t>
  </si>
  <si>
    <t>III/3314 Předměřice nad Jizerou – Čihadla</t>
  </si>
  <si>
    <t>021-36/2022/RK ze dne 29.9.2022</t>
  </si>
  <si>
    <t>Mladá Boleslav/Lysá nad Labem</t>
  </si>
  <si>
    <t>III/24210 Dolínek – Panenské Břežany</t>
  </si>
  <si>
    <t>022-36/2022/RK ze dne 29.9.2022</t>
  </si>
  <si>
    <t>Přeložka silnice II/610 v úseku Dálnice D0 – přeložka silnice II/101 Brandýs nad Labem, obchvat, II. etapa</t>
  </si>
  <si>
    <t>020-35/2022/RK ze dne 22.9.2022</t>
  </si>
  <si>
    <t>Závěsy do tříd pro ztlumení rezonance zvuku</t>
  </si>
  <si>
    <t>Instalace solárního systému na ohřev TUV a přitápění</t>
  </si>
  <si>
    <t>Domov Hostomice-Zátor</t>
  </si>
  <si>
    <t>Instalace fotovoltaického systému s bateriovým úložištěm s výkonem 45.000kWh/rok</t>
  </si>
  <si>
    <t>Výměna oken a dveří opláštění budovy</t>
  </si>
  <si>
    <t>Modernizace a úspora topného systému</t>
  </si>
  <si>
    <t>Domov Buda</t>
  </si>
  <si>
    <t>Bytové jednotky pro seniory či hendikepované v objektu Pirknerovo nám. 206 KH</t>
  </si>
  <si>
    <t>Domov Barbora Kutná Hora</t>
  </si>
  <si>
    <t>7069</t>
  </si>
  <si>
    <t>Cyklostezka Greenway Jizera, úsek Dalovice – Hrdlořezy</t>
  </si>
  <si>
    <t>013-35/2022/RK ze dne 22.9.2022</t>
  </si>
  <si>
    <t>7075</t>
  </si>
  <si>
    <t>Cyklostezka Greenway Jizera, úsek Mladá Boleslav – Benátky nad Jizerou</t>
  </si>
  <si>
    <t>Cyklostezka Greenway Jizera, úsek, Benátky nad Jizerou – Káraný</t>
  </si>
  <si>
    <t>4173</t>
  </si>
  <si>
    <t>4900</t>
  </si>
  <si>
    <t>4742</t>
  </si>
  <si>
    <t>4883</t>
  </si>
  <si>
    <t>4711</t>
  </si>
  <si>
    <t>4172</t>
  </si>
  <si>
    <t>4256</t>
  </si>
  <si>
    <t>4257</t>
  </si>
  <si>
    <t>5555</t>
  </si>
  <si>
    <t>4845</t>
  </si>
  <si>
    <t>5833</t>
  </si>
  <si>
    <t>2598</t>
  </si>
  <si>
    <t>4030</t>
  </si>
  <si>
    <t>II/174, Březnice – Hudčice, hranice kraje</t>
  </si>
  <si>
    <t>016-37/2022/RK ze dne 6.10.2022</t>
  </si>
  <si>
    <t>Plánované akce Odboru dopravy, nezařazené do Zásobníku akcí, jsou zaznamenány v příloze č.7 - tabulka prioritizace KSUS</t>
  </si>
  <si>
    <t>016-47/2021/RK ze dne 16.12.2021, 014-40/2022/RK ze dne 27.10.2022</t>
  </si>
  <si>
    <t>II/111 Struhařov- Divišov</t>
  </si>
  <si>
    <t>048-42/2022/RK ze dne 10.11.2022</t>
  </si>
  <si>
    <t>II/116 Beroun- Srbsko</t>
  </si>
  <si>
    <t>042-40/2022/RK ze dne 27.10.2022</t>
  </si>
  <si>
    <t>III/11533 OK Beroun včetně mostu přes Litavku</t>
  </si>
  <si>
    <t>041-46/2022/RK ze dne 15.12.2022</t>
  </si>
  <si>
    <t>II/101 x III/33312 Okružní křižovatka, Říčany</t>
  </si>
  <si>
    <t>040-46/2022/RK ze dne 15.12.2022</t>
  </si>
  <si>
    <t>III/1024 Řitka, rekonstrukce silnice a řešení křižovatek</t>
  </si>
  <si>
    <t>III/3399 a III/33914 Vlastějovice - Pavlovice</t>
  </si>
  <si>
    <t>II/116 Jinočany - Hlásná Třebáň, přeložka silnice</t>
  </si>
  <si>
    <t>II/101 Mstětice - Jirny - Úvaly</t>
  </si>
  <si>
    <t>III/00324 Otice - Všechromy</t>
  </si>
  <si>
    <t>II/115 Řevnice - Vižina, rekonstrukce I. Etapa 2. část.</t>
  </si>
  <si>
    <t xml:space="preserve">II/112 Struhařov, okružní křižovatka a silnice, II. etapa </t>
  </si>
  <si>
    <t>II/174 Lazsko - Tochovice</t>
  </si>
  <si>
    <t>Zateplení budovy a výměna oken</t>
  </si>
  <si>
    <t>OPŽP, výzva č. 10, Výstavba budovy v pasivním standardu</t>
  </si>
  <si>
    <t>OPŽP - výzva č. 5, Podpora přizpůsobení se změně klimatu, prevence rizika katastrof a odolnosti vůči nim s přihlédnutím k ekosystémovým přístupům</t>
  </si>
  <si>
    <t>OPŽP – výzva č. 8, Podpora energetické účinnosti a snižování emisí skleníkových plynů</t>
  </si>
  <si>
    <t>34. výzva IROP – Muzea, SC 4.4 (PR)</t>
  </si>
  <si>
    <t xml:space="preserve">34. výzva IROP – Muzea, SC 4.4 (PR) </t>
  </si>
  <si>
    <t>0006993</t>
  </si>
  <si>
    <t>0006989</t>
  </si>
  <si>
    <t>0006990</t>
  </si>
  <si>
    <t xml:space="preserve">PD - Rekonstrukce objektu A a D v rámci monobloku  </t>
  </si>
  <si>
    <t>0006991</t>
  </si>
  <si>
    <t>Přejmenování akce</t>
  </si>
  <si>
    <t>0006995</t>
  </si>
  <si>
    <t>„Studie rozvoje Generel ON Kladno 2005 – úpravy generelu 2022"</t>
  </si>
  <si>
    <t>7275</t>
  </si>
  <si>
    <t>7276</t>
  </si>
  <si>
    <t>7186</t>
  </si>
  <si>
    <t>7279</t>
  </si>
  <si>
    <t>7280</t>
  </si>
  <si>
    <t>7281</t>
  </si>
  <si>
    <t>7282</t>
  </si>
  <si>
    <t>7283</t>
  </si>
  <si>
    <t>7284</t>
  </si>
  <si>
    <t>7285</t>
  </si>
  <si>
    <t>7286</t>
  </si>
  <si>
    <t>7288</t>
  </si>
  <si>
    <t>7292</t>
  </si>
  <si>
    <t>7293</t>
  </si>
  <si>
    <t>Labská cyklostezka, úsek Pňov-Předhradí – Poděbrady</t>
  </si>
  <si>
    <t>60 326,00</t>
  </si>
  <si>
    <t>Labská cyklostezka, úsek Kolín – Pňov-Předhradí</t>
  </si>
  <si>
    <t>023-46/2022/RK ze dne 15.12.2022</t>
  </si>
  <si>
    <t>Poděbrady, Kolín</t>
  </si>
  <si>
    <t>Elektronizace centrální evidence a správy majetku SK</t>
  </si>
  <si>
    <t>základní - 047-26/2022/RK ze dne 23.6.2022
revokované - 044-32/2022/RK ze dne 1.9.2022</t>
  </si>
  <si>
    <t>Čerpáno v roce 2023 - (UZ888/811)</t>
  </si>
  <si>
    <t>Studie proveditelnosti - fotovoltaika a kogenerace v areálu ONK</t>
  </si>
  <si>
    <t>Zpracování architektonické studie a projektové dokumentace - Rekonstrukce administrativní budovy</t>
  </si>
  <si>
    <t>Zpracování architektonické studie pavilonu logistického centra</t>
  </si>
  <si>
    <t>Zpracování projektové dokumentace areálu odpadového hospodářství ON Příbram, a. s.</t>
  </si>
  <si>
    <t>Projektová dokumentace k rekonstrukci 3. NP (podkroví) a kotelny (suterén) v dětském centru Kolín, p. o.</t>
  </si>
  <si>
    <t>Dětské centrum Kolín, p. o.</t>
  </si>
  <si>
    <t>III/10222 Nový Knín, ul. Kozohorská</t>
  </si>
  <si>
    <t>024-04/2023/RK ze dne 26.1.2023</t>
  </si>
  <si>
    <t>II/113 Struhařov – Ondřejov</t>
  </si>
  <si>
    <t>028-06/2023/RK ze dne 9.2.2023</t>
  </si>
  <si>
    <t>II/335 Ondřejov – Stříbrná Skalice</t>
  </si>
  <si>
    <t>031-06/2023/RK ze dne 9.2.2023</t>
  </si>
  <si>
    <t>II/336 Zruč nad Sázavou - Čenovice</t>
  </si>
  <si>
    <t>033-06/2023/RK ze dne 9.2.2023</t>
  </si>
  <si>
    <t>II/338 Žehušice – silnice I/17</t>
  </si>
  <si>
    <t>034-06/2023/RK ze dne 9.2.2023</t>
  </si>
  <si>
    <t xml:space="preserve">II/610 x II/245 Brandýs nad Labem, křižovatka </t>
  </si>
  <si>
    <t>Krajská správa a údržba silnic</t>
  </si>
  <si>
    <t>038-06/2023/RK ze dne 9.2.2023</t>
  </si>
  <si>
    <t>II/605 Zdice, okružní křižovatka</t>
  </si>
  <si>
    <t>Středočeský kraj</t>
  </si>
  <si>
    <t>III/2444 a III/0105a Přezletice, průtah II. etapa</t>
  </si>
  <si>
    <t>III/2444 a III/0105a Přezletice, průtah III. etapa</t>
  </si>
  <si>
    <t>III/6111 Jirny, most ev.č. 6111-1</t>
  </si>
  <si>
    <t>III/27938 Obrubce – Dolní Bousov</t>
  </si>
  <si>
    <t>III/1025 Bojov Klínec, rekonstrukce silnice etapa 2</t>
  </si>
  <si>
    <t>III/1025 Bojov Klínec, rekonstrukce silnice etapa 3</t>
  </si>
  <si>
    <t>II/115 Řevnice - Vižina, rekonstrukce II. etapa - PD</t>
  </si>
  <si>
    <t>II/101 Třebotov - Rudná, rekonstrukce II. Etapa</t>
  </si>
  <si>
    <t>III/6031 Senohraby, průtah  (etapa 2)</t>
  </si>
  <si>
    <t>Senohraby serpentýny</t>
  </si>
  <si>
    <t>II/101 Břežanské údolí, sanace skalního svahu</t>
  </si>
  <si>
    <t>Netvořice, obchvat</t>
  </si>
  <si>
    <t>Napojení území  „STAR“ na metro D</t>
  </si>
  <si>
    <t>II/279 Rabakov – Prodašice, II. etapa</t>
  </si>
  <si>
    <t>II/111 Divišov obchvat</t>
  </si>
  <si>
    <t>II/331 Brandýs nad Labem - I/9, rekonstrukce silnice etapa VI</t>
  </si>
  <si>
    <t>II/331 Brandýs nad Labem - I/9, rekonstrukce silnice etapa IV</t>
  </si>
  <si>
    <t>II/331 Brandýs nad Labem - I/9, rekonstrukce silnice etapa V</t>
  </si>
  <si>
    <t>Hostivice – rekonstrukce silnice III/0064, ul. Litovická</t>
  </si>
  <si>
    <t>Křižovatka II/110 x III/1103h, Benešov</t>
  </si>
  <si>
    <t>II/335 Uhlířské Janovice – Staňkovice, rekonstrukce vozovky a  odstranění bodové závady_PD - II. etapa</t>
  </si>
  <si>
    <t>Okružní křižovatka II/610 x II/275 Horky nad Jizerou_PD</t>
  </si>
  <si>
    <t>II/121 Heřmaničky - obchvat, PD</t>
  </si>
  <si>
    <t>II/272 Benátky nad Jizerou - Zdětín - aktualizace projektové dokumentace</t>
  </si>
  <si>
    <t>II/611 Nehvizdy, obchvat</t>
  </si>
  <si>
    <t>obec</t>
  </si>
  <si>
    <t>III/00325 Jažlovice</t>
  </si>
  <si>
    <t>II/110 Ostředek - Sázava etapa 2</t>
  </si>
  <si>
    <t>II/110 Ostředek - Sázava etapa 3</t>
  </si>
  <si>
    <t>II/240 Černuc, obchvat</t>
  </si>
  <si>
    <t xml:space="preserve">II/106 přeložka k sjezdu z D3 u Hostěradic“ - PD </t>
  </si>
  <si>
    <t>II/242, III/2421, III/2422 Roztoky, rekonstrukce silnic</t>
  </si>
  <si>
    <t xml:space="preserve">II/245 Čelákovice, obchvat </t>
  </si>
  <si>
    <t>Obchvat Králův Dvůr - IV. etapa vrátnice ČMC až katastr Beroun (C2)</t>
  </si>
  <si>
    <t>město</t>
  </si>
  <si>
    <t>Obchvat Králův Dvůr - III. etapa (napojení ul. Fučíkova)</t>
  </si>
  <si>
    <t>Jižní paralelní komunikace Beroun - I. etapa - nové autobusové nádraží - II/116 (vč. přemostění Berounky)</t>
  </si>
  <si>
    <t>II/240 Velvary, obchvat</t>
  </si>
  <si>
    <t>II/111 křižovatka s III/11112 - křižovatka s II/112_PD</t>
  </si>
  <si>
    <t>II/106 Týnec nad Sázavou - Benešov - PD</t>
  </si>
  <si>
    <t>Vestecká spojka a napojení na EXIT 4</t>
  </si>
  <si>
    <t>developer pak Krajská správa a údržba silnic</t>
  </si>
  <si>
    <t xml:space="preserve">III/00710 Lichoceves, havarijní stav komunikace </t>
  </si>
  <si>
    <t>III/2388 Brandýsek, havarijní stav komunikace - PD</t>
  </si>
  <si>
    <t>II/240, III/2404 Horoměřice, dešťová a splašková kanalizace - PD</t>
  </si>
  <si>
    <t>III/00715, III/00718, III/00719 Buštěhrad, průtah - PD</t>
  </si>
  <si>
    <t>II/240,III/2404 Horoměřice-PD</t>
  </si>
  <si>
    <t>II/236 Černín, nestabilní svah-PD</t>
  </si>
  <si>
    <t>II/272 Lysá  nad Labem, průtah (ul. Jedličkova) - PD</t>
  </si>
  <si>
    <t>III/3321 Milovice (ul. Družstevní), rekonstrukce komunikace - PD</t>
  </si>
  <si>
    <t>II/275 Luštěnice průtah, rekonstrukce - PD</t>
  </si>
  <si>
    <t>KSÚS</t>
  </si>
  <si>
    <t>II/245 Český Brod - Žižkova ulice - celková rekonstrukce ulice I etapa</t>
  </si>
  <si>
    <t>II/245 Český Brod - Žižkova ulice - celková rekonstrukce ulice II etapa</t>
  </si>
  <si>
    <t>II/111 Bystřice - křižovatka s III/11112</t>
  </si>
  <si>
    <t xml:space="preserve">Lysá nad Labem, křižovatka silnic II/272 a III/2725 </t>
  </si>
  <si>
    <t>Drahelčice, ulice Polní</t>
  </si>
  <si>
    <t>II/116, III/11626 a III/11624 Mníšek pod Brdy I. část</t>
  </si>
  <si>
    <t>II/116, III/11626 a III/11624 Mníšek pod Brdy II. část</t>
  </si>
  <si>
    <t>II/335, II/508, III/1014 a III/1012 Mnichovice, průtah II. etapa</t>
  </si>
  <si>
    <t>II/608 hr.hl.m. Prahy – Veltrusy – II/101 - II. etapa, km 14,800 – 26,600</t>
  </si>
  <si>
    <t>ksús</t>
  </si>
  <si>
    <t>II/244 Měšice I/9 – Byšice I/16 - II. etapa</t>
  </si>
  <si>
    <t>II/244 Měšice I/9 – Byšice I/16 -  III. etapa</t>
  </si>
  <si>
    <t>II/110 Benešov - Ostředek II.etapa</t>
  </si>
  <si>
    <t>II/101 Brandýs nad Labem, přeložka - I. etapa, 2. část</t>
  </si>
  <si>
    <t>II/335 Sázava – Staňkovice</t>
  </si>
  <si>
    <t>012-07/2023/RK ze dne 16.2.2023</t>
  </si>
  <si>
    <t>III/1247 Miličín od křiž. I/3 – hr. kraje</t>
  </si>
  <si>
    <t>013-07/2023/RK ze dne 16.2.2023</t>
  </si>
  <si>
    <t>III/11553 Pičín, rekonstrukce opěrné zdi</t>
  </si>
  <si>
    <t>014-07/2023/RK ze dne 16.2.2023</t>
  </si>
  <si>
    <t>EPC II s dotací</t>
  </si>
  <si>
    <t>Střední škola a Základní škola Jesenice, příspěvková organizace</t>
  </si>
  <si>
    <t>EPC II</t>
  </si>
  <si>
    <t>část projektu přesunuta do Zásobníku projektů</t>
  </si>
  <si>
    <t>0007095</t>
  </si>
  <si>
    <t>Navýšení celkových nákladů</t>
  </si>
  <si>
    <t xml:space="preserve">PD - Vybudování parkovacího domu 
v areálu ONKL          </t>
  </si>
  <si>
    <t xml:space="preserve">Architektonická studie - Rekonstrukce pavilonu H  </t>
  </si>
  <si>
    <t>Zpracování projektové dokumetnace 
- Výstavba centrálního skladu SZM, MTZ, archiv</t>
  </si>
  <si>
    <t>Využití vody z vrtu v areálu ONMB 
- projektová dokumentace</t>
  </si>
  <si>
    <t>Zpracování projektové dokumentace - Heliport Oblastní nemocnice Příbram, a.s.</t>
  </si>
  <si>
    <t>Úprava názvu akce
Navýšení celkových nákladů</t>
  </si>
  <si>
    <t>PD - Rekonstrukce pavilonu H</t>
  </si>
  <si>
    <t>Výstavba centrálního urgentního příjmu</t>
  </si>
  <si>
    <t>nově zařazeno do zásobníku akcí z důvodu dosud nezajištěných finančních prostředků</t>
  </si>
  <si>
    <t>Zpracována kompletní projektová dokumentace, realizace je závislá na zajištění finančních prostředků.</t>
  </si>
  <si>
    <t>Rekonstrukce pláště komunikační chodby  - projektová dokumentace</t>
  </si>
  <si>
    <t>Poliklinika v areálu ONMB - projektová dokumentace</t>
  </si>
  <si>
    <t>Nově zařazená akce. Realizace akce spočívá ve zpracování projektové dokumentace pro stavební povolení a provedení stavby nové polikliniky v areálu nemocnice, ve které budou umístěny ambulantní provozy. Nová budova bude umístěna na uvolněném pozemku, který se nachází v bezprostřední blízkosti parkovacího domu a zároveň bude prostřednictvím komunikační chodby propojena s navazujícími zdravotnickými provozy včetně laboratoří a zobrazovacích metod. V současné době je zpracována urbanisticko-architektonická rozvaha.</t>
  </si>
  <si>
    <t>Rekonstrukce střešního pláště pavilonu F  - projektová dokumentace</t>
  </si>
  <si>
    <t>Přístavba prostor pro nově zřízené ambulance fyzioterapie a služby sociální rehabilitace</t>
  </si>
  <si>
    <t>Čerpáno v roce 2021 (UZ777/711)</t>
  </si>
  <si>
    <t>Čerpáno v roce 2021 - (UZ888/811)</t>
  </si>
  <si>
    <t>Čerpáno v roce 2022 (UZ777/711)</t>
  </si>
  <si>
    <t>Čerpáno v roce 2022 - (UZ888/811)</t>
  </si>
  <si>
    <t>III/27217 a III/27218 Sedlec, rekonstrukce</t>
  </si>
  <si>
    <t>018-11/2023/RK ze dne 16.3.2023</t>
  </si>
  <si>
    <t>Přeložka II/605 v obci Bavoryně, rekonstrukce křižovatky II/605, II/118 a MÚK EXIT 28 dálnice D5</t>
  </si>
  <si>
    <t>018-13/2023/RK ze dne 30.3.2023</t>
  </si>
  <si>
    <t>II/334 Kouřim – Milčice</t>
  </si>
  <si>
    <t>015-07/2023/RK ze dne 16.2.2023, 020-14/2023/RK ze dne 6.4.2023</t>
  </si>
  <si>
    <t>Český Brod, Kolín</t>
  </si>
  <si>
    <t>III/10120, III/10125, III/11612 Vysoký Újezd</t>
  </si>
  <si>
    <t>021-14/2023/RK ze dne 6.4.2023</t>
  </si>
  <si>
    <t>III/27215 Zdětín, rekonstrukce</t>
  </si>
  <si>
    <t>013-15/2023/RK ze dne 13.4.2023</t>
  </si>
  <si>
    <t>III/23626 Stochov</t>
  </si>
  <si>
    <t>018-16/2023/RK ze dne 20.4.2023</t>
  </si>
  <si>
    <t>III/722 Hole, havárie</t>
  </si>
  <si>
    <t>028-19/2023/RK ze dne 11.5.2023</t>
  </si>
  <si>
    <t>Vybudování samostatného vjezdu a příjezdové cesty-DD Unhošť</t>
  </si>
  <si>
    <t>schváleno z ZI</t>
  </si>
  <si>
    <t>0007346</t>
  </si>
  <si>
    <t>0007347</t>
  </si>
  <si>
    <t xml:space="preserve">Památník Antonína Dvořáka ve Vysoké u Příbrami, p. o. </t>
  </si>
  <si>
    <t>IROP, výzva nevypsána</t>
  </si>
  <si>
    <t>Navýšení celkových nákladů akce</t>
  </si>
  <si>
    <t>|IROP</t>
  </si>
  <si>
    <t xml:space="preserve">Projektový záměr -platí SK </t>
  </si>
  <si>
    <t>Výstavba parkovacího domu Měšice</t>
  </si>
  <si>
    <t>II/116 Srbsko, II/201 Velká Buková, II/116 Hostim - havárie skalních masivů</t>
  </si>
  <si>
    <t>II/114 a II/118 Lochovice, havárie zemního tělesa</t>
  </si>
  <si>
    <t>021-22/2023/RK ze dne 1.6.2023</t>
  </si>
  <si>
    <t>III/1068 Brodce - Zbořený Kostelec</t>
  </si>
  <si>
    <t>025-21/2023/RK ze dne 25.5.2023</t>
  </si>
  <si>
    <t>II/127 od OK Zdislavice - Pravonín - Buková</t>
  </si>
  <si>
    <t>010-20/2023/RK ze dne 18.5.2023</t>
  </si>
  <si>
    <t>II/127 Trhový Štěpánov - Zdislavice</t>
  </si>
  <si>
    <t>009-20/2023/RK ze dne 18.5.2023</t>
  </si>
  <si>
    <t>II/105 Všetice – Neveklov</t>
  </si>
  <si>
    <t>012-24/2023/RK ze dne 15.6.2023</t>
  </si>
  <si>
    <t>II/109 Vranov - Chocerady</t>
  </si>
  <si>
    <t>014-24/2023/RK ze dne 15.6.2023</t>
  </si>
  <si>
    <t>II/114 Živohošť most - Chotilsko</t>
  </si>
  <si>
    <t>015-24/2023/RK ze dne 15.6.2023</t>
  </si>
  <si>
    <t>II/120 Sedlec - Prčice - kř.s. II/105</t>
  </si>
  <si>
    <t>016-24/2023/RK ze dne 15.6.2023</t>
  </si>
  <si>
    <t>III/2741 Kropáčova Vrutice - opěrná zeď</t>
  </si>
  <si>
    <t>019-24/2023/RK ze dne 15.6.2023</t>
  </si>
  <si>
    <t>III/0086, III/24213, III/0095 Předboj, rekonstrukce</t>
  </si>
  <si>
    <t>021-26/2023/RK ze dne 29.6.2023</t>
  </si>
  <si>
    <t>III/1027, III/10212, III/10214, III/10217 Slapy-Korkyně</t>
  </si>
  <si>
    <t>022-26/2023/RK ze dne 29.6.2023</t>
  </si>
  <si>
    <t>Černošice, Dobříš</t>
  </si>
  <si>
    <t>III/33310 Zeleneč – Svémyslice</t>
  </si>
  <si>
    <t>023-26/2023/RK ze dne 29.6.2023</t>
  </si>
  <si>
    <t>II/106, III/1061, III/1062 Hradištko – Třebsín</t>
  </si>
  <si>
    <t>028-28/2023/RK ze dne 27.7.2023</t>
  </si>
  <si>
    <t>Černošice, Benešov</t>
  </si>
  <si>
    <t>III/2454, III/2724 Přerov nad Labem, rekonstrukce</t>
  </si>
  <si>
    <t>029-28/2023/RK ze dne 27.7.2023</t>
  </si>
  <si>
    <t>091-22/2019/RK ze dne 1.7.2019, 018-24/2023/RK ze dne 15.6.2023</t>
  </si>
  <si>
    <t>Elektrická pánev multifunkční - zabezpečení provozu kuchyně a přípravy jídel</t>
  </si>
  <si>
    <t>Výměna oken včetně parapetů-pavilon A x)</t>
  </si>
  <si>
    <t>Výměna oken včetně parapetů-pavilon B x)</t>
  </si>
  <si>
    <t>50. výzva ITI, Priorita 4, SC 4.4 Kulturní a cestovní ruch, Posilování úlohy kultury a udržitelného cestovního ruchu v hospodářském rozvoji, sociálním začleňování a sociálních inovacích</t>
  </si>
  <si>
    <t>062-19/2022/RK ze dne 12.5.2022, 024-25/2023/RK ze dne 22.6.2023</t>
  </si>
  <si>
    <t>aktualizace PZ, navýšení celkových nákladů projektu</t>
  </si>
  <si>
    <t>IROP, výzva č. 64, SC 2.2</t>
  </si>
  <si>
    <t>Rekonstrukce zámečku Vysoká u Příbrami včetně expozice</t>
  </si>
  <si>
    <t>007-21/2023/RK ze dne 25.5.2023</t>
  </si>
  <si>
    <t>Rozšíření funkcí Leteckého muzea Metoděje Vlacha Muzea Mladoboleslavska, p. o.</t>
  </si>
  <si>
    <t xml:space="preserve">Muzeum Mladoboleslavska, p. o. </t>
  </si>
  <si>
    <t>060-22/2023/RK ze dne 1.6.2023</t>
  </si>
  <si>
    <t>energetické úspory</t>
  </si>
  <si>
    <t>025-38/2021/RK ze dne 7.10.2021
009-23/2023/RK ze dne 8.6.2023</t>
  </si>
  <si>
    <t>009-23/2023/RK ze dne 8.6.2023</t>
  </si>
  <si>
    <t>019-14/2022/RK ze dne 7.4.2022
009-23/2023/RK ze dne 8.6.2023</t>
  </si>
  <si>
    <t>0007525</t>
  </si>
  <si>
    <t>0007526</t>
  </si>
  <si>
    <t>0007532</t>
  </si>
  <si>
    <t>0007528</t>
  </si>
  <si>
    <t>0007524</t>
  </si>
  <si>
    <t>0007534</t>
  </si>
  <si>
    <t>0007529</t>
  </si>
  <si>
    <t>0007533</t>
  </si>
  <si>
    <t>0007527</t>
  </si>
  <si>
    <t>Projektová studie - Gynekologicko porodnický pavilon</t>
  </si>
  <si>
    <t>Projektová studie- Správa nemocnice</t>
  </si>
  <si>
    <t>II/608 hr.hl.m. Prahy – Veltrusy – II/101 - I. etapa, km 5,555 – 14,800</t>
  </si>
  <si>
    <t>III/27234a Bělá pod Bezdězem – oprava opěrné zdi</t>
  </si>
  <si>
    <t>034-29/2023/RK ze dne 10.8.2023</t>
  </si>
  <si>
    <t>III/24217 Netřeba, sanace svahu</t>
  </si>
  <si>
    <t>035-29/2023/RK ze dne 10.8.2023</t>
  </si>
  <si>
    <t>II/101, III/10145, III/00712 Stehelčeves, Dřetovice</t>
  </si>
  <si>
    <t>036-29/2023/RK ze dne 10.8.2023</t>
  </si>
  <si>
    <t>II/236, III/23638, III/23640, III/23641 Smečno – Přelíc</t>
  </si>
  <si>
    <t>037-29/2023/RK ze dne 10.8.2023</t>
  </si>
  <si>
    <t>III/26813 Mnichovo Hradiště – Podolí, rekonstrukce</t>
  </si>
  <si>
    <t>022-32/2023/RK ze dne 7.9.2023</t>
  </si>
  <si>
    <t>III/3321 Milovice, rekonstrukce</t>
  </si>
  <si>
    <t>023-32/2023/RK ze dne 7.9.2023</t>
  </si>
  <si>
    <t>III/10159 Brandýs nad Labem, průtah</t>
  </si>
  <si>
    <t>017-33/2023/RK ze dne 14.9.2023</t>
  </si>
  <si>
    <t>III/24637 Vliněves, průtah</t>
  </si>
  <si>
    <t>018-33/2023/RK ze dne 14.9.2023</t>
  </si>
  <si>
    <t>III/27314 Hleďsebe – havárie zemního tělesa komunikace</t>
  </si>
  <si>
    <t>019-33/2023/RK ze dne 14.9.2023</t>
  </si>
  <si>
    <t>III/2755 Němčice, rekonstrukce</t>
  </si>
  <si>
    <t>020-33/2023/RK ze dne 14.9.2023</t>
  </si>
  <si>
    <t>II/276 Bělá pod Bezdězem, ul. Pražská - propustek</t>
  </si>
  <si>
    <t>021-34/2023/RK ze dne 21.9.2023</t>
  </si>
  <si>
    <t>III/27937 Dolní Bousov, rekonstrukce</t>
  </si>
  <si>
    <t>017-34/2023/RK ze dne 21.9.2023</t>
  </si>
  <si>
    <t>II/274 Chorušice – Velký Újezd, rekonstrukce</t>
  </si>
  <si>
    <t>020-34/2023/RK ze dne 21.9.2023</t>
  </si>
  <si>
    <t>II/259 Dalovice, rekonstrukce</t>
  </si>
  <si>
    <t>019-34/2023/RK ze dne 21.9.2023</t>
  </si>
  <si>
    <t>II/101 Neratovice - Jiřice</t>
  </si>
  <si>
    <t>018-34/2023/RK ze dne 21.9.2023</t>
  </si>
  <si>
    <t>026-36/2023/RK ze dne 12.10.2023</t>
  </si>
  <si>
    <t xml:space="preserve">II/118 Kladno, Švermov-průtah </t>
  </si>
  <si>
    <t>III/2411 Únětice</t>
  </si>
  <si>
    <t>III/1157 Černošice-Karlštejnská</t>
  </si>
  <si>
    <t>III/2405 Statenice</t>
  </si>
  <si>
    <t>II/101 Otvovice - PD</t>
  </si>
  <si>
    <t>II/236 Kačice - Stochov - PD</t>
  </si>
  <si>
    <t>III/00712 – Brandýsek průtah - PD</t>
  </si>
  <si>
    <t>III/1166 Zdejcina - havárie zemního tělesa - PD</t>
  </si>
  <si>
    <t>III/2408 Úholičky - PD</t>
  </si>
  <si>
    <t>Sloučeno s akcí "Sanace suterénu" a zařazeno do zásobníku investic změny č. 5</t>
  </si>
  <si>
    <t>Střední pedagogická škola a Střední odborná škola služeb Mladá Boleslav, příspěvková organizace</t>
  </si>
  <si>
    <t>062-19/2022/RK ze dne 12.5.2022, 044-33/2023/RK ze dne 14.9.2023</t>
  </si>
  <si>
    <t>navýšené celkové náklady z důvodu aktualizace cen projektu, vyjmutí vstupní budovy</t>
  </si>
  <si>
    <t>Příprava podkladů a dokumentace pro VŘ</t>
  </si>
  <si>
    <t xml:space="preserve">Navýšení celkových nákladů z 3.900 tis. Kč na 4.500 tis. Kč. </t>
  </si>
  <si>
    <t xml:space="preserve">Příprava podkladů a dokumentace pro VŘ </t>
  </si>
  <si>
    <t xml:space="preserve">Navýšení celkových nákladů akce.
Vzhledem k zahájení realizace C2 a současným požadavkům na zdravotní péči v jednotlivých oborech byly navrženy kromě dopracování realizačních částí rovněž změny projektu.
</t>
  </si>
  <si>
    <t>příprava podkladů a dokumentace pro VŘ</t>
  </si>
  <si>
    <t>PD před dokončením, prověřuje se možnost využití v rámci dotace SFŽP</t>
  </si>
  <si>
    <t>Po projednání s generálním projektantem celého generelu bylo navrženo ještě před zpracováním změn a realizační PD A a D prvotně zadat nové dopracování generelu - úpravy monobloku na současné požadavky a dostupné personální a smluvní  kapacity nemocnice v r. 2022;</t>
  </si>
  <si>
    <t>Fáze I. Dokumentace  pro stavební povolení - před dokončením.</t>
  </si>
  <si>
    <t>Fáze I. Dokumentace  pro stavební povolení - před dokončením.
Snížení celkových nákladů akce.</t>
  </si>
  <si>
    <t xml:space="preserve">Rekonstrukce střešního pláště pavilonu F + FVE </t>
  </si>
  <si>
    <t>PD v přípravě, žádost o dotaci v přípravě.</t>
  </si>
  <si>
    <t>Pavilon pro matku 
a dítě</t>
  </si>
  <si>
    <t>SFŽP+IROP</t>
  </si>
  <si>
    <t>Práce na PD. Žádost o dotaci v přípravě.</t>
  </si>
  <si>
    <t>Snížení energetické náročnosti č.p.604</t>
  </si>
  <si>
    <t>Spisovna pavilon G</t>
  </si>
  <si>
    <t>Rekonstrukce komunikační chodby</t>
  </si>
  <si>
    <t>Rekonstrukce vertikálních rozvodů pavilon H</t>
  </si>
  <si>
    <t>Rekonstrukce vertikálních rozvodů pavilon F</t>
  </si>
  <si>
    <t xml:space="preserve">Pořízení přístrojového vybavení následné lůžkové rehabilitační péče Nemocnice Rudolfa a Stefanie Benešov </t>
  </si>
  <si>
    <t>CT přístroj</t>
  </si>
  <si>
    <t>Pavilon centrálních laboratoří, potrubní pošta</t>
  </si>
  <si>
    <t>Demolice pavilonu starého očního oddělení, včetně likvidace nebezpečného odpadu z demolice</t>
  </si>
  <si>
    <t>Parkovací dům</t>
  </si>
  <si>
    <t>Rekonstrukce ústavní kuchyně</t>
  </si>
  <si>
    <t>Rekonstrukce objektu G na objekt bytového domu</t>
  </si>
  <si>
    <t>Rekonstrukce objektu V - Oblastní nemocnice Kladno (ONK) na objekt následné péče (LDN)</t>
  </si>
  <si>
    <t>Rekonstrukce bloku D - Generel nemocnice Kladno</t>
  </si>
  <si>
    <t>Vybudování multioborového centra robotické medicíny</t>
  </si>
  <si>
    <t>Zvýšení kybernetické bezpečnosti v ON Kladno</t>
  </si>
  <si>
    <t>3D Bronchoskopická věž</t>
  </si>
  <si>
    <t>Lůžka, matrace, noční stolky, 33 kusů</t>
  </si>
  <si>
    <t>C-rameno na stropním závěsu</t>
  </si>
  <si>
    <t>3D/2D laparoskopická věž</t>
  </si>
  <si>
    <t>Rekonstrukce pracoviště laboratoří - ředění radiofarmak vč. technologie</t>
  </si>
  <si>
    <t>Úprava vjezdu z ul. Žižkova - bezpečí provozu (vč. PD)</t>
  </si>
  <si>
    <t>Automatizace dopravní cesty s chirurgickými nástroji (autonomní el. vozíky AGV/AMR)</t>
  </si>
  <si>
    <t>Oprava 2 ks podzemních hydrantů v areálu nemocnice Kutná Hora</t>
  </si>
  <si>
    <t>Oprava části komunikací v areálu nemocnice Kutná Hora</t>
  </si>
  <si>
    <t>Pořízení transformátoru 630kVA pro nemocnici Kutná Hora</t>
  </si>
  <si>
    <t>Rekonstrukce 2.NP budovy paliativní péče nemocnice Kutná Hora</t>
  </si>
  <si>
    <t>Rekonstrukce stravovacího provozu, zavedení tabletového systému, včetně výměny 2ks nákladních výtahů 
pro stravovací provoz nemocnice Kutná Hora</t>
  </si>
  <si>
    <t>Rekonstrukce budovy u dětské skupiny – vybudování tvořivé dílny v nemocnici Kutná Hora</t>
  </si>
  <si>
    <t>Přístavba evakuačního výtahu a únikového schodiště 
k nemocniční budově LDN na Vojkově</t>
  </si>
  <si>
    <t>Výměna oken v budově HTS v LDN na Vojkově</t>
  </si>
  <si>
    <t>Modernizace stravovacího bloku LDN na Vojkově</t>
  </si>
  <si>
    <t>Podpora rozvoje a dostupnosti následné péče v Oblastní nemocnici Příbram, a.s. (rehabilitace + bazén)</t>
  </si>
  <si>
    <t>Podpora rozvoje a dostupnosti paliativní péče</t>
  </si>
  <si>
    <t xml:space="preserve">Obměna zdravotnické techniky  </t>
  </si>
  <si>
    <t>Rekonstrukce budovy G Oblastní nemocnice Příbram, a.s. (ubytovna Zdaboř)</t>
  </si>
  <si>
    <t>Sanitní vozy (kontinuální obnova: 2+2)</t>
  </si>
  <si>
    <t>Kyberbezpečnost</t>
  </si>
  <si>
    <t>ICT (kontinuální obnova)</t>
  </si>
  <si>
    <t>Areál a budovy ONP (kontinuální obnova)</t>
  </si>
  <si>
    <t>Přístroj na likvidaci nebezpečného odpadu (autokláv)</t>
  </si>
  <si>
    <t>Modernizace zálohového systému v areálu II</t>
  </si>
  <si>
    <t>Obměna poštovního serveru</t>
  </si>
  <si>
    <t>Dicompass Gateway digitalizace - neomezená</t>
  </si>
  <si>
    <t>Medicínská wifi</t>
  </si>
  <si>
    <t>Elektronizace a digitalizace (eHealth a další)</t>
  </si>
  <si>
    <t>Autoprovoz - obnova autoparku</t>
  </si>
  <si>
    <t>pozemek kupuje SK</t>
  </si>
  <si>
    <t>Roztoky</t>
  </si>
  <si>
    <t>BOZP+TDS – KÚ</t>
  </si>
  <si>
    <t>stavba - KÚ; příprava+BOZP+TDS - KSÚS</t>
  </si>
  <si>
    <t>Geoportál KSUS</t>
  </si>
  <si>
    <t>018-42/2023/RK ze dne 23.11.2023</t>
  </si>
  <si>
    <t>II/111 Šternov – Český Šternberk, rekonstrukce silnice</t>
  </si>
  <si>
    <t>018-02/2024/RK ze dne 11.1.2024</t>
  </si>
  <si>
    <t>III/0082 Kozomín, průtah</t>
  </si>
  <si>
    <t>021-03/2024/RK ze dne 18.1.2024</t>
  </si>
  <si>
    <t>III/2451 Nový Vestec, rekonstrukce</t>
  </si>
  <si>
    <t>022-03/2024/RK ze dne 18.1.2024</t>
  </si>
  <si>
    <t>III/2451 Káraný</t>
  </si>
  <si>
    <t>023-03/2024/RK ze dne 18.1.2024</t>
  </si>
  <si>
    <t>III/2733 Kokořín</t>
  </si>
  <si>
    <t>024-03/2024/RK ze dne 18.1.2024</t>
  </si>
  <si>
    <t>I.etapa ukončena z FI</t>
  </si>
  <si>
    <t>Navýšení celkových nákladů z 9.092,06 tis. Kč. Realizace je závislá na zajištění finančních prostředků.</t>
  </si>
  <si>
    <t>MZD</t>
  </si>
  <si>
    <t>Navýšení celkových nákladů. Smlouva s dodavatelem podepsána.</t>
  </si>
  <si>
    <t>zpracována architektonické studie jako podklad pro zpracování PD</t>
  </si>
  <si>
    <t>Adaptace objektu bývalé prádelny - správa nemocnice</t>
  </si>
  <si>
    <t>Přejmenování akce, navýšení celkových nákladů</t>
  </si>
  <si>
    <t>příprava projektu bude možná po vypracování PD</t>
  </si>
  <si>
    <t>Upravena výše financování - odečteny náklady na zpracování PD, jelikož tyto náklady jsou uvedeny samostatně viz výše ADA č. 7529</t>
  </si>
  <si>
    <t>Rozdělení akcí, ponížení celkových nákladů z 122.050 tis. Kč.
Realizace je závislá na zajištění finančních prostředků.</t>
  </si>
  <si>
    <t>SČK</t>
  </si>
  <si>
    <t>zpracována PD</t>
  </si>
  <si>
    <t>Realizace je závislá na zajištění finančních prostředků.</t>
  </si>
  <si>
    <t>zpracována architektonická studie,             zpracování PD v roce 2024</t>
  </si>
  <si>
    <t>Snížení celkvých nákladů akce.
Projekt schválen k financování (IROP). Dotace IROP 6 375 tis. Kč, spoluúčast        1 125 tis. Kč</t>
  </si>
  <si>
    <t>Snížení celkvých nákladů akce. Projekt schválen k financování (NPŽP). Předpokládaná dotace z NPŽP 10 976 tis. Kč, spoluúčast         19 024 tis. Kč</t>
  </si>
  <si>
    <t>Přístrojové vybavení urologie</t>
  </si>
  <si>
    <t>Kybernetická bezpečnost Zdravotnické záchranné služby Středočeského kraje I.</t>
  </si>
  <si>
    <t>Kybernetická bezpečnost Zdravotnické záchranné služby Středočeského kraje II.</t>
  </si>
  <si>
    <t>Rekonstrukce VZT na COS</t>
  </si>
  <si>
    <t>PD Rekonstrukce VZT na COS</t>
  </si>
  <si>
    <t>Potrubní pošta</t>
  </si>
  <si>
    <t>Dům pro seniory na Celně</t>
  </si>
  <si>
    <t>NPO - MPSV</t>
  </si>
  <si>
    <t>Studii platí SK</t>
  </si>
  <si>
    <t xml:space="preserve">Vltavská cyklistická cesta – úsek hranice Prahy – Roztoky </t>
  </si>
  <si>
    <t>Cyklospojení Nižbor – Křivoklát</t>
  </si>
  <si>
    <t>Posázavská cyklotrasa, úsek Senohraby - Poříčí nad Sázavou</t>
  </si>
  <si>
    <t>Posázavská cyklotrasa, úsek Jílové-Davle</t>
  </si>
  <si>
    <t>Posázavská cyklotrasa, úsek Poříčí nad Sázavou-Nespeky</t>
  </si>
  <si>
    <t xml:space="preserve">Poděbradova ulice, mimoúrovňové křížení obchvatu Lysé nad Labem </t>
  </si>
  <si>
    <t>7729</t>
  </si>
  <si>
    <t>III/24211 Odolena Voda, opěrná zeď</t>
  </si>
  <si>
    <t>017-04/2024/RK ze dne 25.1.2024</t>
  </si>
  <si>
    <t>II/27226 Strenice, havárie zemního tělesa komunikace</t>
  </si>
  <si>
    <t>018-04/2024/RK ze dne 25.1.2024</t>
  </si>
  <si>
    <t>III/10812 Dobré Pole – Kouřim</t>
  </si>
  <si>
    <t>014-05/2024/RK ze dne 1.2.2024</t>
  </si>
  <si>
    <t>III/3284 Kolín, Sendražice, propustek</t>
  </si>
  <si>
    <t>022-06/2024/RK ze dne 8.2.2024</t>
  </si>
  <si>
    <t>II/336 Zruč nad Sázavou, ul. 1. máje</t>
  </si>
  <si>
    <t>III/3284 Sendražice, ul. Hlavní</t>
  </si>
  <si>
    <t>III/6031 Turkovice</t>
  </si>
  <si>
    <t>III/33338 Chmeliště - Uhlířské Janovice</t>
  </si>
  <si>
    <t>I/38 x II/125 x III/33345 Okružní křižovatka</t>
  </si>
  <si>
    <t>III/33016, III/32917 Křečkov</t>
  </si>
  <si>
    <t>III/27528 Dymokury</t>
  </si>
  <si>
    <t>II/611 Přední Lhota - Poděbrady</t>
  </si>
  <si>
    <t>II/336 Dolní Pohleď</t>
  </si>
  <si>
    <t>III/12540 Lošany</t>
  </si>
  <si>
    <t>III/33418 Kouřim</t>
  </si>
  <si>
    <t>II/150 Louňovice p. Bl. - Načeradec</t>
  </si>
  <si>
    <t>023-06/2024/RK ze dne 8.2.2024</t>
  </si>
  <si>
    <t>II/137 Načeradec – Daměnice – hr. kraje</t>
  </si>
  <si>
    <t>024-06/2024/RK ze dne 8.2.2024</t>
  </si>
  <si>
    <t>II/125 Uhlířské Janovice, průtah</t>
  </si>
  <si>
    <t>023-10/2024/RK ze dne 7.3.2024</t>
  </si>
  <si>
    <t>II/337 Čáslav – hr.obl</t>
  </si>
  <si>
    <t>024-10/2024/RK ze dne 7.3.2024</t>
  </si>
  <si>
    <t>II/259 Bukovno, průtah</t>
  </si>
  <si>
    <t>021-08/2024/RK ze dne 22.2.2024</t>
  </si>
  <si>
    <t>III/2687 Kněžmost (ul. Branžežská), rekonstrukce</t>
  </si>
  <si>
    <t>023-08/2024/RK ze dne 22.2.2024</t>
  </si>
  <si>
    <t>III/2766 Ml. Boleslav, Debř - rekonstrukce</t>
  </si>
  <si>
    <t>024-08/2024/RK ze dne 22.2.2024</t>
  </si>
  <si>
    <t>II/268 Mnichovo Hradiště – bodové závady před a za mostem 268-006</t>
  </si>
  <si>
    <t>022-08/2024/RK ze dne 22.2.2024</t>
  </si>
  <si>
    <t>III/27944 Žerčice, most ev.č.27944-3 přes potok v obci Žerčice</t>
  </si>
  <si>
    <t>018-09/2024/RK ze dne 29.2.2024</t>
  </si>
  <si>
    <t>III/2756 Sýčina, most ev.č. 2756-2 přes potok před obcí Sýčina</t>
  </si>
  <si>
    <t>III/0103 Zápy, most ev.č. 0103-2 přes dálnici D10 před obcí Zápy</t>
  </si>
  <si>
    <t>88 284,8</t>
  </si>
  <si>
    <t>III/2451 Nový Vestec, most ev.č. 2451-2 přes Jizeru před Novým Vestcem</t>
  </si>
  <si>
    <t>33 375</t>
  </si>
  <si>
    <t>II/275 Horky n/J, most ev.č. 275-004 přes Jizeru v obci Horky nad Jizerou</t>
  </si>
  <si>
    <t>II/276 Bakov n/J, most ev.č.276-008 přes ČD za obcí Bakov nad Jizerou</t>
  </si>
  <si>
    <t>III/2591 Čejetičky, most ev.č. 2591-3 přes Jizeru v Mladé Boleslavi-Čejetičkách</t>
  </si>
  <si>
    <t>30 531</t>
  </si>
  <si>
    <t>III/3386 Zbyslav, most ev.č. 3386-4</t>
  </si>
  <si>
    <t xml:space="preserve">III/33345 Ratboř, most ev. č. 33345-1 </t>
  </si>
  <si>
    <t>III/3301-5 Lstiboř, most ev.č. 3301-5</t>
  </si>
  <si>
    <t>13 600,555</t>
  </si>
  <si>
    <t>II/259 Podlázky, most ev.č. 259-004 přes meliorační sběrač v obci Podlázky</t>
  </si>
  <si>
    <t>10 440,66</t>
  </si>
  <si>
    <t xml:space="preserve">II/101 Kralupy nad Vltavou, most ev.č. 101-062  přes odpadní kanál za obcí Kralupy nad Vltavou </t>
  </si>
  <si>
    <t>22 345,85</t>
  </si>
  <si>
    <t>III/00410, most ev.č. 00410-1 přes odpad rybníka před obcí Kletice - PD</t>
  </si>
  <si>
    <t>11 766,82</t>
  </si>
  <si>
    <t>III/2751, most ev.č. 2751-1 přes strouhu před obcí Nemyslovice</t>
  </si>
  <si>
    <t>17 100,5</t>
  </si>
  <si>
    <t>III/24021 Nelahozeves, most ev.č. 24021-1 přes odpad z přehrady v obci Nelahozeves</t>
  </si>
  <si>
    <t>III/25919, most ev.č. 25919-4 přes cestu v obci Skalsko</t>
  </si>
  <si>
    <t>III/26823 Rečkov, most ev.č. 26823-2 přes potok u obce Rečkov</t>
  </si>
  <si>
    <t>21 023,32</t>
  </si>
  <si>
    <t>III/27219 Kropáčova Vrutice, most ev.č. 27219-3 přes potok v obci Kropáčova Vrutice</t>
  </si>
  <si>
    <t>III/27223 Strenice, most ev.č. 27223-2 přes potok v obci Strenice“</t>
  </si>
  <si>
    <t>III/00410 Kletice, most přes odpad rybníka před obcí Kletice ev.č. 00410-1</t>
  </si>
  <si>
    <t>16 611</t>
  </si>
  <si>
    <t>III/10226 Dobříš, most přes strouhu v obci Dobříš ev.č. 10226-5</t>
  </si>
  <si>
    <t>6 232,5</t>
  </si>
  <si>
    <t>III/10521 Sestrouň, most přes potok Mastník před Sestrouní ev.č. 10521-1</t>
  </si>
  <si>
    <t>12 901</t>
  </si>
  <si>
    <t>III/10529 Ředice, most přes potok za obcí Ředice ev.č. 10529-1</t>
  </si>
  <si>
    <t>6 186,3</t>
  </si>
  <si>
    <t>III/11417 Suchodol, most přes potok v obci Suchodol ev.č. 11417-4</t>
  </si>
  <si>
    <t>16 480</t>
  </si>
  <si>
    <t>III/11447, most přes potok v obci Maršovice ev.č. 11447-3</t>
  </si>
  <si>
    <t>24 480,933</t>
  </si>
  <si>
    <t>III/11816 Višňová, most přes Kocábu ve Višňové ev.č. 11816-3</t>
  </si>
  <si>
    <t>11 931,20</t>
  </si>
  <si>
    <t>II/118 Lochovice, most ev. č. 118–019 přes Podlužský potok před obcí Lochovice“</t>
  </si>
  <si>
    <t>8 180,30</t>
  </si>
  <si>
    <t>III/0076 Běloky, most ev.č. 0076-2 pro přívalové vody</t>
  </si>
  <si>
    <t>14 064,54</t>
  </si>
  <si>
    <t>II/236 Lány, most ev.č. 236-005 přes potok Klíčava v Myší díře</t>
  </si>
  <si>
    <t>26 549</t>
  </si>
  <si>
    <t>II/240 Černuc, přestavba mostu  ev.č. 240-027 na propustek</t>
  </si>
  <si>
    <t>12 260,605</t>
  </si>
  <si>
    <t xml:space="preserve">III/00712 Stehelčeves, přestavba  mostu ev.č. 00712-1_PD </t>
  </si>
  <si>
    <t>10 909,70</t>
  </si>
  <si>
    <t>III/00712 Knovíz, přestavba mostu ev.č. 00712-5 na propustek</t>
  </si>
  <si>
    <t>11 757,20</t>
  </si>
  <si>
    <t xml:space="preserve">III/00724 Slaný, přestavba mostu ev.č. 00724-1 přes Červený potok </t>
  </si>
  <si>
    <t>60 001,40</t>
  </si>
  <si>
    <t>III/1161 Žilina. Most ev.č. 1161-1  přes potok</t>
  </si>
  <si>
    <t>15 716,40</t>
  </si>
  <si>
    <t>III/2423 Úholičky, most ev.č. 2423-1 přes Podmoráňský potok“</t>
  </si>
  <si>
    <t>12 384</t>
  </si>
  <si>
    <t xml:space="preserve">III/23920 Nabdín, most ev. č. 23920-5 přes Zlonický potok </t>
  </si>
  <si>
    <t>21 222,90</t>
  </si>
  <si>
    <t>III/24512-1, Břežany most ev.č. 24512-1</t>
  </si>
  <si>
    <t>9 800</t>
  </si>
  <si>
    <t>III/33328-1, Davídkov most ev.č. 33328-1</t>
  </si>
  <si>
    <t>III/33339-3, Bečváry most ev.č. 33339-3</t>
  </si>
  <si>
    <t>II/327 Krakovany, most ev.č. 327-005</t>
  </si>
  <si>
    <t>13 941,555</t>
  </si>
  <si>
    <t>II/327 Hradišťko II, most ev.č. 327-006</t>
  </si>
  <si>
    <t>20 274,286</t>
  </si>
  <si>
    <t>II/328 Dubečno, most ev.č. 328-016</t>
  </si>
  <si>
    <t>III/3307-2, Poříčany most ev.č. 3307-2</t>
  </si>
  <si>
    <t>16 600,555</t>
  </si>
  <si>
    <t>III/3318 Hronětice, most ev.č. 3318-4</t>
  </si>
  <si>
    <t>7 354,639</t>
  </si>
  <si>
    <t>III/32712 Radovesnice II, most ev.č. 32712-1</t>
  </si>
  <si>
    <t>III/32812 Dobšice, most ev.č. 32812-1</t>
  </si>
  <si>
    <t xml:space="preserve">26 175,276 </t>
  </si>
  <si>
    <t>III/32914 Kostelní Lhota, most ev.č. 32914-1 přes D11</t>
  </si>
  <si>
    <t>III/32921 Kouty, most ev. č. 32921-1 a 2</t>
  </si>
  <si>
    <t>19 671</t>
  </si>
  <si>
    <t>III/33420-1, Molitorov most ev.č. 33420-1</t>
  </si>
  <si>
    <t>7 250</t>
  </si>
  <si>
    <t>III/33521 Kralice, most ev.č. 33521-1</t>
  </si>
  <si>
    <t>III/33821 Chotusice, most ev.č. 33821-3</t>
  </si>
  <si>
    <t>III/33824 Čáslav, most ev.č. 33824-4</t>
  </si>
  <si>
    <t>III/00331 most přes potok u obce Vrchotovy Janovice, ev.č. 00331-6</t>
  </si>
  <si>
    <t>III/10517 most přes potok před obcí Strážovice, ev.č. 10517-1</t>
  </si>
  <si>
    <t>38 700</t>
  </si>
  <si>
    <t>II/125 Kolín, most ev.č. 125-035 přes ŽDC a silnici II/322</t>
  </si>
  <si>
    <t>159 500</t>
  </si>
  <si>
    <t>III/1022 Davle most ev.č. 1022-1 přes podchod a vodoteč v obci Davle</t>
  </si>
  <si>
    <t>5 868,605</t>
  </si>
  <si>
    <t>III/1043 Vrané nad Vltavou, most ev.č.1043-1 přes potok v obci Vrané  nad Vltavou</t>
  </si>
  <si>
    <t>5 900</t>
  </si>
  <si>
    <t>III/1173 Stašov, most ev.č.1173-1 přes Červený potok v obci Stašov</t>
  </si>
  <si>
    <t>20 910</t>
  </si>
  <si>
    <t>III/11512 Všenory, most ev.č.11512-1 přes potok v obci Všenory</t>
  </si>
  <si>
    <t>5 756</t>
  </si>
  <si>
    <t>III/11522 Svinaře, most ev.č.11522-2 přes potok za obcí Svinaře</t>
  </si>
  <si>
    <t>3 835,8</t>
  </si>
  <si>
    <t>III/11550 Neumětely, most ev.č.11550-1 přes potok před obcí Neumětely</t>
  </si>
  <si>
    <t>12 838,940</t>
  </si>
  <si>
    <t>III/11713 Komárov, most ev.č.11713-2 přes Rohlovský potok v městysu Komárov</t>
  </si>
  <si>
    <t>6 741</t>
  </si>
  <si>
    <t>III/11713 Komárov, most ev.č.11713-1 přes Červený potok v městysu Komárov</t>
  </si>
  <si>
    <t>19 076,06</t>
  </si>
  <si>
    <t>II/115 Černošice, most ev.č.115-008 přes Švarcavu v Černošicích</t>
  </si>
  <si>
    <t>III/1182 Zaječov, most ev.č.1182-2 přes Jalový potok v obci Zaječov</t>
  </si>
  <si>
    <t>7 002,45</t>
  </si>
  <si>
    <t>II/338 Borek, most ev.  338–002 – PD</t>
  </si>
  <si>
    <t>III/32827 Rožďalovice, most ev. 32827 - 4 – PD</t>
  </si>
  <si>
    <t>Zařazeno do zásobníku investic ve výši 8 000 000,00 Kč</t>
  </si>
  <si>
    <t>Výměna střešních a vikýřových oken na budově školy</t>
  </si>
  <si>
    <t>Výměna rozvodů vody a kulových ventilů</t>
  </si>
  <si>
    <t>Oprava střechy hlavní budovy školy</t>
  </si>
  <si>
    <t>proběhlo VŘ, vybrán dodavatel k realizaci, termín dokončení 10/2024</t>
  </si>
  <si>
    <t>vybrán dodavatel k realizaci, termín dokončení 08/2024</t>
  </si>
  <si>
    <t>Příprava ZD k soutěži</t>
  </si>
  <si>
    <t>Probíhá implementace, předpoklad dokončení 12/2024</t>
  </si>
  <si>
    <t>Zpracována projektová dokumentace, připraveno k realizaci, vyhodnoceno v rámci EPC III. jako vhodný projekt, v dikci SČK</t>
  </si>
  <si>
    <t>EPC/SČK</t>
  </si>
  <si>
    <t>Snížení celkových nákladů.
Zpracování PD bylo vysoutěženo za 1 119 250 Kč.</t>
  </si>
  <si>
    <t>Snižení celkových nákladů.
Zpracování PD bylo vysoutěženo za 1 619 585 Kč.</t>
  </si>
  <si>
    <t>Snižení celkových nákladů.
Zpracování PD bylo vysoutěženo za 1 627 390 Kč.</t>
  </si>
  <si>
    <t>Dotace přidělena, příprava veřejné zakázky na zhotovitele.</t>
  </si>
  <si>
    <t>monitorujeme dotační tituly</t>
  </si>
  <si>
    <t>Projekt schválen k financování (IROP). Dotace IROP 27710 tis. Kč, spoluúčast 4890 tis. Kč.
Snížení celkových nákladů akce.</t>
  </si>
  <si>
    <t>Snížení energetické náročnosti č.p.577</t>
  </si>
  <si>
    <t>Výstavba parkoviště P+R Rostoklaty</t>
  </si>
  <si>
    <t>7775</t>
  </si>
  <si>
    <t xml:space="preserve"> 031-06/2024/RK ze dne 8.2.2024</t>
  </si>
  <si>
    <t>Usnesení č. 021-41/2023/RK ze dne 16.11.2023</t>
  </si>
  <si>
    <t>Studie platí SK, ostatní KSÚS</t>
  </si>
  <si>
    <t>Novostavba silnice III. třídy „Nová Průběžná"</t>
  </si>
  <si>
    <t>7746</t>
  </si>
  <si>
    <t>006-43/2023/RK ze dne 1.12.2023</t>
  </si>
  <si>
    <t>CELKEM  ODBOR MAJETKU</t>
  </si>
  <si>
    <t>přesunuto do Zásobníku projektů</t>
  </si>
  <si>
    <t>II/272, II/332 Lysá nad Labem, křižovatka - zvýšení bezpečnosti</t>
  </si>
  <si>
    <t>024-17/2024/RK ze dne 25.4.2024</t>
  </si>
  <si>
    <t>Rekonstrukce propustku: II/116 přes přítok do Voznického potoka, II/126 - ev. číslo 126-001P, III/10230 - ev. číslo 10230-001P, III/00411 - ev. číslo 00411-2P</t>
  </si>
  <si>
    <t>014-13/2024/RK ze dne 28.3.2024</t>
  </si>
  <si>
    <t>III/25923 Sovínky-Bezno, rekonstrukce</t>
  </si>
  <si>
    <t>025-17/2024/RK ze dne 25.4.2024</t>
  </si>
  <si>
    <t>II/324, II/328 Městec Králové</t>
  </si>
  <si>
    <t>035-18/2024/RK ze dne 9.5.2024</t>
  </si>
  <si>
    <t>zařazeno do Zásobníku investic ve výši 8 300 000,00 Kč</t>
  </si>
  <si>
    <t>Zařazeno do ZI</t>
  </si>
  <si>
    <t>Oprava výtahu na DM -&gt; Výměna výtahu na Domově mládeže</t>
  </si>
  <si>
    <t xml:space="preserve">Předpodkládáme využití pro projekt "Vybudování nového stanoviště ZZS SK, Benešov (fyzická realizace)"  </t>
  </si>
  <si>
    <t>Obnova vozového parku - dodávka 15 ks sanitních vozidel typu "C"</t>
  </si>
  <si>
    <t>Upravený název akce;
navýšení celkových nákladů o 30 mil. Kč</t>
  </si>
  <si>
    <t>uzavřena smlouva se zhotovitelem stavebních prací. Zahájení je naplánováno na 1.7.2024</t>
  </si>
  <si>
    <t>Revitalizace parku - veřejného prostoru v nemocnici Kutná Hora</t>
  </si>
  <si>
    <t>Probíhá kontrola PD.</t>
  </si>
  <si>
    <t>Podána žádost do dotaci, probíhá příprava realizační části PD.</t>
  </si>
  <si>
    <t>Příprava PD + žádost o dotaci</t>
  </si>
  <si>
    <t>Stavební úpravy humanizace Domova Na Hrádku</t>
  </si>
  <si>
    <t>Domov Na Hrádku</t>
  </si>
  <si>
    <t>Výstavba P+R Poříčany</t>
  </si>
  <si>
    <t>7820</t>
  </si>
  <si>
    <t>Studie platí SK</t>
  </si>
  <si>
    <t>Čerpáno v roce 2023 (UZ777/711)</t>
  </si>
  <si>
    <t>026-17/2018/RK ze dne 21.5.2018</t>
  </si>
  <si>
    <t>144-22/2018/RK ze dne 9.7.2018</t>
  </si>
  <si>
    <t xml:space="preserve"> (BOZP+TDS - KÚ)</t>
  </si>
  <si>
    <t>Brandýs n. Lab.-St.Boleslav</t>
  </si>
  <si>
    <t>realizováno z vlastních prostředků PO</t>
  </si>
  <si>
    <t>přesunuto do ZI</t>
  </si>
  <si>
    <t>akce zrušena</t>
  </si>
  <si>
    <t xml:space="preserve">realizováno z prostředků kraje ÚZ 012 </t>
  </si>
  <si>
    <t>Oprava el. rozvodů ve sborovnách</t>
  </si>
  <si>
    <t xml:space="preserve">Navýšení celkových nákladů (ze 4,5 mil. Kč) </t>
  </si>
  <si>
    <t>Proběhlo VŘ, vybrán dodavatel k realizaci, termín dokončení 07/2024. PD hotové, vydáno stavební povolení.</t>
  </si>
  <si>
    <r>
      <t xml:space="preserve">Fáze I. (zaměření a zpracování dokumentace skutečného stavu budov a budoucího staveniště) a Fáze II. (zpracování podrobné studie záměru včetně projednání se zadavatelem a
určenými dotčenými orgány státní správy a zapracování jejich připomínek do
studie) jsou ukončeny. </t>
    </r>
    <r>
      <rPr>
        <sz val="18"/>
        <color rgb="FF0000FB"/>
        <rFont val="Arial"/>
        <family val="2"/>
        <charset val="238"/>
      </rPr>
      <t>Čekáme na vydání SP během 07-08/2024</t>
    </r>
  </si>
  <si>
    <t>rekapitulace skutečných nákladů</t>
  </si>
  <si>
    <t>Navýšení celkových nákladů z 4.600 tis. Kč.
 1.343.100,- Kč uplatněno v rámci SČK/EIB</t>
  </si>
  <si>
    <r>
      <t>Navýšení celkových nákladů.</t>
    </r>
    <r>
      <rPr>
        <sz val="18"/>
        <color rgb="FFFF0000"/>
        <rFont val="Arial"/>
        <family val="2"/>
        <charset val="238"/>
      </rPr>
      <t xml:space="preserve"> </t>
    </r>
    <r>
      <rPr>
        <sz val="18"/>
        <rFont val="Arial"/>
        <family val="2"/>
        <charset val="238"/>
      </rPr>
      <t>Probíhá zpracování PD</t>
    </r>
  </si>
  <si>
    <t>Navýšení celkových nákladů 
(ze 44 mil. Kč)</t>
  </si>
  <si>
    <t xml:space="preserve">Navýšení celkových nákladů (z 41 mi. Kč) </t>
  </si>
  <si>
    <t>Navýšení celkových nákladů 
(ze 30 mil. Kč)</t>
  </si>
  <si>
    <t>Sloučení akcí, navýšení celkových nákladů
Probíhá zpracování studie a PD</t>
  </si>
  <si>
    <t>bylo od této akce upuštěno, bude řešeno v rámci jiného projektu</t>
  </si>
  <si>
    <t>Probíhá příprava výběru zadavatele pro část projektu (cca 1/3) obsahující centrální šatny ve spojitosti se stěhováním oddělení.</t>
  </si>
  <si>
    <t>REACT</t>
  </si>
  <si>
    <r>
      <t xml:space="preserve">snížení  celkových nákladů akce z původního předpokladu. 
Jednáno se SČK i MěÚ Benešov. </t>
    </r>
    <r>
      <rPr>
        <b/>
        <sz val="18"/>
        <rFont val="Arial"/>
        <family val="2"/>
        <charset val="238"/>
      </rPr>
      <t>Navýšení rozpočtu</t>
    </r>
  </si>
  <si>
    <t>spolufinancování z IROP</t>
  </si>
  <si>
    <t>probíhá příprava zadávacího řízení na výběr dodavatele</t>
  </si>
  <si>
    <r>
      <t xml:space="preserve">Rekonstrukce objektu "A" - administrativa, </t>
    </r>
    <r>
      <rPr>
        <strike/>
        <sz val="18"/>
        <rFont val="Arial"/>
        <family val="2"/>
        <charset val="238"/>
      </rPr>
      <t>vč. projektové dokumentace</t>
    </r>
    <r>
      <rPr>
        <sz val="18"/>
        <rFont val="Arial"/>
        <family val="2"/>
        <charset val="238"/>
      </rPr>
      <t xml:space="preserve"> </t>
    </r>
  </si>
  <si>
    <t>probíhá stavební rekonstrukce prostor, vybrán dodavatel hlavní zdr. technologie</t>
  </si>
  <si>
    <t>Plánováno využití dotačních zdrojů SFŽP (hledá se vhodný dotační titul)
Upravený název projektu</t>
  </si>
  <si>
    <t>Změna záměru projektu (půvdoní záměr nevyhovující podmínkám ONK)</t>
  </si>
  <si>
    <t>Předpokládána finanční spoluúčast SČK v roce 2024 - 2025 (proběhne změna účelu dotace)</t>
  </si>
  <si>
    <t>Snížení celkových nákladů  
(z 20 mil. Kč)</t>
  </si>
  <si>
    <t>Navýšení celkových nákladů 
(z 5 mil. Kč)</t>
  </si>
  <si>
    <t>Sklad budovy MTZ a SZM</t>
  </si>
  <si>
    <t>Úprava názvu akce
Navýšení celkových nákladů (ze 3 mil. Kč)</t>
  </si>
  <si>
    <t>Sloučeno do jednoho projektu, přesun do Zásobníku projektů</t>
  </si>
  <si>
    <t>PD dokončena - probíhá příprava plánu akce pro zahájení výběru dodavatele</t>
  </si>
  <si>
    <t>Zpracování projektové dokumentace Miniinvazivní pracoviště interny</t>
  </si>
  <si>
    <t>Nově zařazená akce</t>
  </si>
  <si>
    <t>Chirurgický operační systém pro roboticky navigované laparoskopické operace</t>
  </si>
  <si>
    <t>Nově zařazená akce.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</si>
</sst>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m/yyyy;@"/>
  </numFmts>
  <fonts count="54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rgb="FF0070C0"/>
      <name val="Arial"/>
      <family val="2"/>
      <charset val="238"/>
    </font>
    <font>
      <b/>
      <strike/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8"/>
      <color rgb="FF0000FF"/>
      <name val="Arial"/>
      <family val="2"/>
      <charset val="238"/>
    </font>
    <font>
      <sz val="18"/>
      <color rgb="FF0000FB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199">
    <xf numFmtId="0" fontId="0" fillId="0" borderId="0"/>
    <xf numFmtId="0" fontId="17" fillId="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8" fillId="0" borderId="0"/>
    <xf numFmtId="0" fontId="14" fillId="0" borderId="0"/>
    <xf numFmtId="0" fontId="13" fillId="0" borderId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7" fillId="0" borderId="0"/>
    <xf numFmtId="9" fontId="4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8" fillId="0" borderId="0"/>
    <xf numFmtId="0" fontId="49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718">
    <xf numFmtId="0" fontId="0" fillId="0" borderId="0" xfId="0"/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0" fillId="0" borderId="0" xfId="0" applyNumberFormat="1" applyFont="1" applyAlignment="1" applyProtection="1">
      <alignment wrapText="1" shrinkToFit="1"/>
      <protection locked="0"/>
    </xf>
    <xf numFmtId="4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right" vertical="center" wrapText="1"/>
    </xf>
    <xf numFmtId="4" fontId="20" fillId="13" borderId="17" xfId="0" applyNumberFormat="1" applyFont="1" applyFill="1" applyBorder="1" applyAlignment="1">
      <alignment horizontal="right" vertical="center" wrapText="1"/>
    </xf>
    <xf numFmtId="4" fontId="20" fillId="14" borderId="17" xfId="0" applyNumberFormat="1" applyFont="1" applyFill="1" applyBorder="1" applyAlignment="1">
      <alignment horizontal="right" vertical="center" wrapText="1"/>
    </xf>
    <xf numFmtId="4" fontId="20" fillId="0" borderId="17" xfId="0" applyNumberFormat="1" applyFont="1" applyBorder="1" applyAlignment="1">
      <alignment horizontal="center" vertical="center" wrapText="1"/>
    </xf>
    <xf numFmtId="4" fontId="21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left" vertical="center" wrapTex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0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6" borderId="0" xfId="0" applyNumberFormat="1" applyFont="1" applyFill="1" applyAlignment="1" applyProtection="1">
      <alignment wrapText="1" shrinkToFit="1"/>
      <protection locked="0"/>
    </xf>
    <xf numFmtId="4" fontId="15" fillId="0" borderId="0" xfId="0" applyNumberFormat="1" applyFont="1" applyAlignment="1" applyProtection="1">
      <alignment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0" borderId="17" xfId="3" applyNumberFormat="1" applyFont="1" applyBorder="1" applyAlignment="1" applyProtection="1">
      <alignment vertical="center" wrapText="1" shrinkToFit="1"/>
      <protection locked="0"/>
    </xf>
    <xf numFmtId="4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5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5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0" fillId="0" borderId="0" xfId="0" applyNumberFormat="1" applyFont="1" applyAlignment="1" applyProtection="1">
      <alignment horizontal="center" wrapText="1" shrinkToFit="1"/>
      <protection locked="0"/>
    </xf>
    <xf numFmtId="4" fontId="15" fillId="0" borderId="0" xfId="0" applyNumberFormat="1" applyFont="1" applyAlignment="1" applyProtection="1">
      <alignment vertical="center" textRotation="90" wrapText="1" shrinkToFit="1"/>
      <protection locked="0"/>
    </xf>
    <xf numFmtId="4" fontId="15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0" fillId="0" borderId="0" xfId="0" applyNumberFormat="1" applyFont="1" applyAlignment="1" applyProtection="1">
      <alignment vertical="center" wrapText="1" shrinkToFit="1"/>
      <protection locked="0"/>
    </xf>
    <xf numFmtId="4" fontId="20" fillId="0" borderId="0" xfId="0" applyNumberFormat="1" applyFont="1" applyAlignment="1" applyProtection="1">
      <alignment horizontal="center" vertical="center" wrapText="1" shrinkToFit="1"/>
      <protection locked="0"/>
    </xf>
    <xf numFmtId="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right" vertical="center" wrapText="1" shrinkToFit="1"/>
      <protection locked="0"/>
    </xf>
    <xf numFmtId="14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5" fillId="0" borderId="0" xfId="0" applyNumberFormat="1" applyFont="1" applyAlignment="1" applyProtection="1">
      <alignment horizontal="center" vertical="center" wrapText="1" shrinkToFit="1"/>
      <protection locked="0"/>
    </xf>
    <xf numFmtId="14" fontId="20" fillId="0" borderId="0" xfId="0" applyNumberFormat="1" applyFont="1" applyAlignment="1" applyProtection="1">
      <alignment horizontal="center" wrapText="1" shrinkToFit="1"/>
      <protection locked="0"/>
    </xf>
    <xf numFmtId="14" fontId="20" fillId="0" borderId="0" xfId="0" applyNumberFormat="1" applyFont="1" applyAlignment="1" applyProtection="1">
      <alignment wrapText="1" shrinkToFit="1"/>
      <protection locked="0"/>
    </xf>
    <xf numFmtId="4" fontId="26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>
      <alignment horizontal="center" vertical="center" wrapText="1" shrinkToFit="1"/>
    </xf>
    <xf numFmtId="4" fontId="24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4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0" borderId="17" xfId="0" applyNumberFormat="1" applyFont="1" applyBorder="1" applyAlignment="1">
      <alignment horizontal="center" vertical="center" wrapText="1"/>
    </xf>
    <xf numFmtId="49" fontId="15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5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vertical="center" wrapText="1" shrinkToFit="1"/>
      <protection locked="0"/>
    </xf>
    <xf numFmtId="49" fontId="20" fillId="0" borderId="0" xfId="0" applyNumberFormat="1" applyFont="1" applyAlignment="1" applyProtection="1">
      <alignment horizontal="center" wrapText="1" shrinkToFit="1"/>
      <protection locked="0"/>
    </xf>
    <xf numFmtId="14" fontId="15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5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 applyProtection="1">
      <alignment vertical="center" wrapText="1" shrinkToFit="1"/>
      <protection locked="0"/>
    </xf>
    <xf numFmtId="0" fontId="24" fillId="0" borderId="17" xfId="0" applyFont="1" applyBorder="1" applyAlignment="1">
      <alignment vertical="center" wrapText="1"/>
    </xf>
    <xf numFmtId="49" fontId="1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0" borderId="17" xfId="0" applyNumberFormat="1" applyFont="1" applyBorder="1" applyAlignment="1" applyProtection="1">
      <alignment wrapText="1" shrinkToFit="1"/>
      <protection locked="0"/>
    </xf>
    <xf numFmtId="4" fontId="20" fillId="6" borderId="17" xfId="0" applyNumberFormat="1" applyFont="1" applyFill="1" applyBorder="1" applyAlignment="1" applyProtection="1">
      <alignment wrapText="1" shrinkToFit="1"/>
      <protection locked="0"/>
    </xf>
    <xf numFmtId="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3" applyNumberFormat="1" applyFont="1" applyFill="1" applyBorder="1" applyAlignment="1" applyProtection="1">
      <alignment vertical="center" wrapText="1" shrinkToFit="1"/>
      <protection locked="0"/>
    </xf>
    <xf numFmtId="0" fontId="20" fillId="6" borderId="17" xfId="3" applyFont="1" applyFill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4" fillId="0" borderId="17" xfId="0" applyFont="1" applyBorder="1" applyAlignment="1">
      <alignment horizontal="left" vertical="center" wrapText="1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0" fillId="0" borderId="17" xfId="0" applyFont="1" applyBorder="1" applyAlignment="1">
      <alignment horizontal="center" vertical="center" wrapText="1"/>
    </xf>
    <xf numFmtId="2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0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horizontal="center" wrapText="1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17" xfId="0" applyNumberFormat="1" applyFont="1" applyFill="1" applyBorder="1" applyAlignment="1">
      <alignment horizontal="right" vertical="center" wrapText="1" shrinkToFit="1"/>
    </xf>
    <xf numFmtId="4" fontId="2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0" applyNumberFormat="1" applyFont="1" applyFill="1" applyBorder="1" applyAlignment="1">
      <alignment horizontal="right" vertical="center" wrapText="1" shrinkToFit="1"/>
    </xf>
    <xf numFmtId="4" fontId="24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4" fillId="6" borderId="17" xfId="0" applyFont="1" applyFill="1" applyBorder="1" applyAlignment="1">
      <alignment horizontal="left" vertical="center" wrapText="1"/>
    </xf>
    <xf numFmtId="14" fontId="20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0" borderId="17" xfId="0" applyNumberFormat="1" applyFont="1" applyBorder="1" applyAlignment="1">
      <alignment horizontal="right" vertical="center" wrapText="1"/>
    </xf>
    <xf numFmtId="3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horizontal="center" vertical="center" wrapText="1"/>
    </xf>
    <xf numFmtId="49" fontId="23" fillId="0" borderId="17" xfId="0" applyNumberFormat="1" applyFont="1" applyBorder="1" applyAlignment="1">
      <alignment horizontal="center" vertical="center" wrapText="1"/>
    </xf>
    <xf numFmtId="2" fontId="20" fillId="0" borderId="17" xfId="0" applyNumberFormat="1" applyFont="1" applyBorder="1" applyAlignment="1">
      <alignment horizontal="center" vertical="center" wrapText="1"/>
    </xf>
    <xf numFmtId="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6" applyNumberFormat="1" applyFont="1" applyBorder="1" applyAlignment="1" applyProtection="1">
      <alignment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0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0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4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1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4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4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0" borderId="17" xfId="0" applyFont="1" applyBorder="1" applyAlignment="1">
      <alignment wrapText="1"/>
    </xf>
    <xf numFmtId="0" fontId="20" fillId="0" borderId="17" xfId="0" applyFont="1" applyBorder="1"/>
    <xf numFmtId="3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5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0" fillId="17" borderId="17" xfId="0" applyNumberFormat="1" applyFont="1" applyFill="1" applyBorder="1" applyAlignment="1">
      <alignment horizontal="right" vertical="center" wrapText="1" shrinkToFit="1"/>
    </xf>
    <xf numFmtId="4" fontId="21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0" fillId="17" borderId="17" xfId="0" applyNumberFormat="1" applyFont="1" applyFill="1" applyBorder="1" applyAlignment="1">
      <alignment horizontal="center" vertical="center" wrapText="1" shrinkToFit="1"/>
    </xf>
    <xf numFmtId="14" fontId="20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0" fillId="6" borderId="17" xfId="0" applyFont="1" applyFill="1" applyBorder="1" applyAlignment="1" applyProtection="1">
      <alignment horizontal="center" vertical="center" wrapText="1" shrinkToFit="1"/>
      <protection locked="0"/>
    </xf>
    <xf numFmtId="1" fontId="2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9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29" fillId="0" borderId="17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" fontId="29" fillId="0" borderId="17" xfId="0" applyNumberFormat="1" applyFont="1" applyBorder="1" applyAlignment="1">
      <alignment horizontal="left" vertical="center" wrapText="1"/>
    </xf>
    <xf numFmtId="0" fontId="29" fillId="0" borderId="17" xfId="0" applyFont="1" applyBorder="1" applyAlignment="1">
      <alignment horizontal="left" vertical="center" wrapText="1"/>
    </xf>
    <xf numFmtId="1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17" xfId="0" applyNumberFormat="1" applyFont="1" applyBorder="1" applyAlignment="1">
      <alignment horizontal="right" vertical="center" wrapText="1"/>
    </xf>
    <xf numFmtId="4" fontId="31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0" fillId="15" borderId="17" xfId="0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right" vertical="center" wrapText="1"/>
    </xf>
    <xf numFmtId="49" fontId="20" fillId="15" borderId="17" xfId="0" applyNumberFormat="1" applyFont="1" applyFill="1" applyBorder="1" applyAlignment="1">
      <alignment horizontal="center" vertical="center" wrapText="1"/>
    </xf>
    <xf numFmtId="4" fontId="20" fillId="15" borderId="17" xfId="0" applyNumberFormat="1" applyFont="1" applyFill="1" applyBorder="1" applyAlignment="1">
      <alignment horizontal="center" vertical="center" wrapText="1"/>
    </xf>
    <xf numFmtId="0" fontId="20" fillId="15" borderId="17" xfId="0" applyFont="1" applyFill="1" applyBorder="1" applyAlignment="1">
      <alignment wrapText="1"/>
    </xf>
    <xf numFmtId="0" fontId="20" fillId="15" borderId="17" xfId="0" applyFont="1" applyFill="1" applyBorder="1"/>
    <xf numFmtId="4" fontId="2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3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0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0" fillId="0" borderId="0" xfId="0" applyNumberFormat="1" applyFont="1" applyAlignment="1" applyProtection="1">
      <alignment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4" fillId="0" borderId="17" xfId="0" applyNumberFormat="1" applyFont="1" applyBorder="1" applyAlignment="1">
      <alignment horizontal="center" vertical="center" wrapText="1"/>
    </xf>
    <xf numFmtId="4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4" fillId="0" borderId="17" xfId="0" applyFont="1" applyBorder="1" applyAlignment="1">
      <alignment wrapText="1"/>
    </xf>
    <xf numFmtId="0" fontId="34" fillId="0" borderId="17" xfId="0" applyFont="1" applyBorder="1"/>
    <xf numFmtId="49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4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9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0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4" fillId="15" borderId="17" xfId="0" applyFont="1" applyFill="1" applyBorder="1" applyAlignment="1">
      <alignment horizontal="left" vertical="center" wrapText="1"/>
    </xf>
    <xf numFmtId="49" fontId="20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3" applyNumberFormat="1" applyFont="1" applyBorder="1" applyAlignment="1" applyProtection="1">
      <alignment vertical="center" wrapText="1" shrinkToFit="1"/>
      <protection locked="0"/>
    </xf>
    <xf numFmtId="3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vertical="center" wrapText="1" shrinkToFit="1"/>
      <protection locked="0"/>
    </xf>
    <xf numFmtId="3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1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9" fillId="0" borderId="17" xfId="0" applyNumberFormat="1" applyFont="1" applyBorder="1" applyAlignment="1" applyProtection="1">
      <alignment vertical="center" wrapText="1" shrinkToFit="1"/>
      <protection locked="0"/>
    </xf>
    <xf numFmtId="4" fontId="30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9" fillId="0" borderId="17" xfId="0" applyFont="1" applyBorder="1" applyAlignment="1">
      <alignment horizontal="left" vertical="center"/>
    </xf>
    <xf numFmtId="4" fontId="23" fillId="0" borderId="17" xfId="0" applyNumberFormat="1" applyFont="1" applyBorder="1" applyAlignment="1">
      <alignment horizontal="left" vertical="center" wrapText="1"/>
    </xf>
    <xf numFmtId="0" fontId="23" fillId="0" borderId="17" xfId="0" applyFont="1" applyBorder="1" applyAlignment="1">
      <alignment horizontal="left" vertical="center" wrapText="1"/>
    </xf>
    <xf numFmtId="0" fontId="23" fillId="0" borderId="17" xfId="0" applyFont="1" applyBorder="1" applyAlignment="1">
      <alignment vertical="center" wrapText="1"/>
    </xf>
    <xf numFmtId="1" fontId="2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9" fillId="0" borderId="17" xfId="0" applyNumberFormat="1" applyFont="1" applyBorder="1" applyAlignment="1">
      <alignment horizontal="right" vertical="center" wrapText="1"/>
    </xf>
    <xf numFmtId="2" fontId="29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9" fillId="0" borderId="17" xfId="0" applyNumberFormat="1" applyFont="1" applyBorder="1" applyAlignment="1">
      <alignment horizontal="right" vertical="center" wrapText="1"/>
    </xf>
    <xf numFmtId="0" fontId="20" fillId="0" borderId="17" xfId="0" applyFont="1" applyBorder="1" applyAlignment="1" applyProtection="1">
      <alignment horizontal="center" vertical="center" wrapText="1" shrinkToFit="1"/>
      <protection locked="0"/>
    </xf>
    <xf numFmtId="4" fontId="3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2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1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0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1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0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0" fillId="16" borderId="17" xfId="0" applyFont="1" applyFill="1" applyBorder="1" applyAlignment="1" applyProtection="1">
      <alignment horizontal="center" vertical="center" wrapText="1" shrinkToFit="1"/>
      <protection locked="0"/>
    </xf>
    <xf numFmtId="14" fontId="29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6" applyFont="1" applyBorder="1" applyAlignment="1" applyProtection="1">
      <alignment vertical="center" wrapText="1" shrinkToFit="1"/>
      <protection locked="0"/>
    </xf>
    <xf numFmtId="4" fontId="20" fillId="6" borderId="0" xfId="0" applyNumberFormat="1" applyFont="1" applyFill="1" applyAlignment="1" applyProtection="1">
      <alignment vertical="center" wrapText="1" shrinkToFit="1"/>
      <protection locked="0"/>
    </xf>
    <xf numFmtId="3" fontId="2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1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0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6" fillId="0" borderId="17" xfId="0" applyNumberFormat="1" applyFont="1" applyBorder="1" applyAlignment="1" applyProtection="1">
      <alignment wrapText="1" shrinkToFit="1"/>
      <protection locked="0"/>
    </xf>
    <xf numFmtId="4" fontId="21" fillId="0" borderId="17" xfId="0" applyNumberFormat="1" applyFont="1" applyBorder="1" applyAlignment="1" applyProtection="1">
      <alignment wrapText="1" shrinkToFit="1"/>
      <protection locked="0"/>
    </xf>
    <xf numFmtId="4" fontId="29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>
      <alignment horizontal="right" vertical="center" wrapText="1" shrinkToFit="1"/>
    </xf>
    <xf numFmtId="1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0" borderId="17" xfId="0" applyNumberFormat="1" applyFont="1" applyBorder="1" applyAlignment="1" applyProtection="1">
      <alignment horizontal="center" wrapText="1" shrinkToFit="1"/>
      <protection locked="0"/>
    </xf>
    <xf numFmtId="14" fontId="37" fillId="0" borderId="0" xfId="0" applyNumberFormat="1" applyFont="1" applyAlignment="1" applyProtection="1">
      <alignment horizontal="center" wrapText="1" shrinkToFit="1"/>
      <protection locked="0"/>
    </xf>
    <xf numFmtId="49" fontId="37" fillId="0" borderId="17" xfId="0" applyNumberFormat="1" applyFont="1" applyBorder="1" applyAlignment="1">
      <alignment horizontal="center" vertical="center" wrapText="1"/>
    </xf>
    <xf numFmtId="49" fontId="37" fillId="15" borderId="17" xfId="0" applyNumberFormat="1" applyFont="1" applyFill="1" applyBorder="1" applyAlignment="1">
      <alignment horizontal="center" vertical="center" wrapText="1"/>
    </xf>
    <xf numFmtId="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7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38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7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vertical="center" wrapText="1"/>
    </xf>
    <xf numFmtId="4" fontId="37" fillId="0" borderId="17" xfId="0" applyNumberFormat="1" applyFont="1" applyBorder="1" applyAlignment="1">
      <alignment horizontal="center" vertical="center" wrapText="1" shrinkToFit="1"/>
    </xf>
    <xf numFmtId="165" fontId="37" fillId="0" borderId="17" xfId="0" applyNumberFormat="1" applyFont="1" applyBorder="1" applyAlignment="1">
      <alignment horizontal="center" vertical="center" wrapText="1"/>
    </xf>
    <xf numFmtId="14" fontId="37" fillId="0" borderId="17" xfId="0" applyNumberFormat="1" applyFont="1" applyBorder="1" applyAlignment="1">
      <alignment horizontal="center" vertical="center" wrapText="1"/>
    </xf>
    <xf numFmtId="165" fontId="38" fillId="0" borderId="17" xfId="0" applyNumberFormat="1" applyFont="1" applyBorder="1" applyAlignment="1">
      <alignment horizontal="center" vertical="center" wrapText="1"/>
    </xf>
    <xf numFmtId="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8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7" fillId="6" borderId="17" xfId="0" applyFont="1" applyFill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>
      <alignment horizontal="center" wrapText="1"/>
    </xf>
    <xf numFmtId="4" fontId="3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9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horizontal="left" vertical="center" wrapText="1" shrinkToFit="1"/>
      <protection locked="0"/>
    </xf>
    <xf numFmtId="4" fontId="39" fillId="6" borderId="0" xfId="0" applyNumberFormat="1" applyFont="1" applyFill="1" applyAlignment="1" applyProtection="1">
      <alignment horizontal="left" vertical="center" wrapText="1" shrinkToFit="1"/>
      <protection locked="0"/>
    </xf>
    <xf numFmtId="4" fontId="41" fillId="0" borderId="0" xfId="0" applyNumberFormat="1" applyFont="1" applyAlignment="1" applyProtection="1">
      <alignment horizontal="right" vertical="center" wrapText="1" shrinkToFit="1"/>
      <protection locked="0"/>
    </xf>
    <xf numFmtId="4" fontId="39" fillId="0" borderId="0" xfId="0" applyNumberFormat="1" applyFont="1" applyAlignment="1" applyProtection="1">
      <alignment vertical="center" wrapText="1" shrinkToFit="1"/>
      <protection locked="0"/>
    </xf>
    <xf numFmtId="4" fontId="40" fillId="0" borderId="0" xfId="0" applyNumberFormat="1" applyFont="1" applyAlignment="1" applyProtection="1">
      <alignment wrapText="1" shrinkToFit="1"/>
      <protection locked="0"/>
    </xf>
    <xf numFmtId="4" fontId="42" fillId="0" borderId="0" xfId="0" applyNumberFormat="1" applyFont="1" applyAlignment="1" applyProtection="1">
      <alignment wrapText="1" shrinkToFit="1"/>
      <protection locked="0"/>
    </xf>
    <xf numFmtId="4" fontId="40" fillId="6" borderId="0" xfId="0" applyNumberFormat="1" applyFont="1" applyFill="1" applyAlignment="1" applyProtection="1">
      <alignment wrapText="1" shrinkToFit="1"/>
      <protection locked="0"/>
    </xf>
    <xf numFmtId="4" fontId="40" fillId="0" borderId="0" xfId="0" applyNumberFormat="1" applyFont="1" applyAlignment="1" applyProtection="1">
      <alignment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lef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0" xfId="0" applyNumberFormat="1" applyFont="1" applyAlignment="1" applyProtection="1">
      <alignment horizontal="right" vertical="center" wrapText="1" shrinkToFit="1"/>
      <protection locked="0"/>
    </xf>
    <xf numFmtId="4" fontId="24" fillId="0" borderId="0" xfId="0" applyNumberFormat="1" applyFont="1" applyAlignment="1" applyProtection="1">
      <alignment wrapText="1" shrinkToFit="1"/>
      <protection locked="0"/>
    </xf>
    <xf numFmtId="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6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19" borderId="17" xfId="0" applyNumberFormat="1" applyFont="1" applyFill="1" applyBorder="1" applyAlignment="1" applyProtection="1">
      <alignment horizontal="center" wrapText="1" shrinkToFit="1"/>
      <protection locked="0"/>
    </xf>
    <xf numFmtId="4" fontId="24" fillId="0" borderId="0" xfId="0" applyNumberFormat="1" applyFont="1" applyAlignment="1" applyProtection="1">
      <alignment horizont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center" vertical="center" wrapText="1" shrinkToFit="1"/>
      <protection locked="0"/>
    </xf>
    <xf numFmtId="49" fontId="26" fillId="0" borderId="0" xfId="0" applyNumberFormat="1" applyFont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26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6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4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24" fillId="0" borderId="0" xfId="0" applyNumberFormat="1" applyFont="1" applyAlignment="1" applyProtection="1">
      <alignment horizontal="right" wrapText="1" shrinkToFit="1"/>
      <protection locked="0"/>
    </xf>
    <xf numFmtId="49" fontId="24" fillId="0" borderId="0" xfId="0" applyNumberFormat="1" applyFont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wrapText="1" shrinkToFit="1"/>
      <protection locked="0"/>
    </xf>
    <xf numFmtId="0" fontId="47" fillId="0" borderId="17" xfId="0" applyFont="1" applyBorder="1" applyAlignment="1">
      <alignment horizontal="left" vertical="center" wrapText="1"/>
    </xf>
    <xf numFmtId="0" fontId="24" fillId="0" borderId="17" xfId="0" applyFont="1" applyBorder="1"/>
    <xf numFmtId="49" fontId="24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6" fillId="0" borderId="0" xfId="0" applyNumberFormat="1" applyFont="1" applyAlignment="1" applyProtection="1">
      <alignment horizontal="right" vertical="center" wrapText="1" shrinkToFit="1"/>
      <protection locked="0"/>
    </xf>
    <xf numFmtId="0" fontId="24" fillId="0" borderId="17" xfId="0" applyFont="1" applyBorder="1" applyAlignment="1">
      <alignment horizontal="center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6" fillId="6" borderId="0" xfId="0" applyNumberFormat="1" applyFont="1" applyFill="1" applyAlignment="1" applyProtection="1">
      <alignment horizontal="left" vertical="center" wrapText="1" shrinkToFit="1"/>
      <protection locked="0"/>
    </xf>
    <xf numFmtId="4" fontId="24" fillId="6" borderId="0" xfId="0" applyNumberFormat="1" applyFont="1" applyFill="1" applyAlignment="1" applyProtection="1">
      <alignment horizontal="left" wrapText="1" shrinkToFit="1"/>
      <protection locked="0"/>
    </xf>
    <xf numFmtId="4" fontId="24" fillId="0" borderId="0" xfId="0" applyNumberFormat="1" applyFont="1" applyAlignment="1" applyProtection="1">
      <alignment horizontal="left" vertical="center" wrapText="1" shrinkToFit="1"/>
      <protection locked="0"/>
    </xf>
    <xf numFmtId="4" fontId="24" fillId="0" borderId="0" xfId="0" applyNumberFormat="1" applyFont="1" applyAlignment="1" applyProtection="1">
      <alignment horizontal="left" wrapText="1" shrinkToFit="1"/>
      <protection locked="0"/>
    </xf>
    <xf numFmtId="49" fontId="47" fillId="0" borderId="17" xfId="0" applyNumberFormat="1" applyFont="1" applyBorder="1" applyAlignment="1">
      <alignment horizontal="center"/>
    </xf>
    <xf numFmtId="4" fontId="47" fillId="0" borderId="17" xfId="0" applyNumberFormat="1" applyFont="1" applyBorder="1" applyAlignment="1">
      <alignment horizontal="center"/>
    </xf>
    <xf numFmtId="0" fontId="47" fillId="0" borderId="17" xfId="0" applyFont="1" applyBorder="1" applyAlignment="1">
      <alignment horizontal="center" wrapText="1"/>
    </xf>
    <xf numFmtId="0" fontId="47" fillId="0" borderId="17" xfId="0" applyFont="1" applyBorder="1" applyAlignment="1">
      <alignment horizontal="center"/>
    </xf>
    <xf numFmtId="0" fontId="24" fillId="0" borderId="17" xfId="0" applyFont="1" applyBorder="1" applyAlignment="1">
      <alignment horizontal="left" vertical="justify"/>
    </xf>
    <xf numFmtId="4" fontId="24" fillId="6" borderId="0" xfId="0" applyNumberFormat="1" applyFont="1" applyFill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left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wrapText="1" shrinkToFit="1"/>
      <protection locked="0"/>
    </xf>
    <xf numFmtId="4" fontId="26" fillId="21" borderId="17" xfId="0" applyNumberFormat="1" applyFont="1" applyFill="1" applyBorder="1" applyAlignment="1" applyProtection="1">
      <alignment horizontal="left" wrapText="1" shrinkToFit="1"/>
      <protection locked="0"/>
    </xf>
    <xf numFmtId="4" fontId="24" fillId="19" borderId="17" xfId="0" applyNumberFormat="1" applyFont="1" applyFill="1" applyBorder="1" applyAlignment="1" applyProtection="1">
      <alignment horizontal="left" wrapText="1" shrinkToFit="1"/>
      <protection locked="0"/>
    </xf>
    <xf numFmtId="4" fontId="24" fillId="0" borderId="17" xfId="0" applyNumberFormat="1" applyFont="1" applyBorder="1" applyAlignment="1">
      <alignment horizontal="center"/>
    </xf>
    <xf numFmtId="4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1" fillId="0" borderId="17" xfId="0" applyFont="1" applyBorder="1" applyAlignment="1">
      <alignment horizontal="center"/>
    </xf>
    <xf numFmtId="4" fontId="24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17" xfId="0" applyFont="1" applyBorder="1" applyAlignment="1">
      <alignment horizontal="center" vertical="center" wrapText="1"/>
    </xf>
    <xf numFmtId="4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4" fillId="0" borderId="17" xfId="593" applyFont="1" applyBorder="1" applyAlignment="1">
      <alignment horizontal="left" vertical="center" wrapText="1"/>
    </xf>
    <xf numFmtId="0" fontId="24" fillId="0" borderId="17" xfId="593" applyFont="1" applyBorder="1"/>
    <xf numFmtId="0" fontId="24" fillId="0" borderId="17" xfId="593" applyFont="1" applyBorder="1" applyAlignment="1">
      <alignment horizontal="center" vertical="center"/>
    </xf>
    <xf numFmtId="0" fontId="24" fillId="0" borderId="17" xfId="593" applyFont="1" applyBorder="1" applyAlignment="1">
      <alignment horizontal="center"/>
    </xf>
    <xf numFmtId="4" fontId="24" fillId="0" borderId="17" xfId="4" applyNumberFormat="1" applyFont="1" applyBorder="1" applyAlignment="1">
      <alignment horizontal="right" wrapText="1"/>
    </xf>
    <xf numFmtId="0" fontId="24" fillId="0" borderId="17" xfId="38" applyFont="1" applyBorder="1" applyAlignment="1">
      <alignment horizontal="left" vertical="center" wrapText="1"/>
    </xf>
    <xf numFmtId="0" fontId="24" fillId="0" borderId="17" xfId="38" applyFont="1" applyBorder="1" applyAlignment="1">
      <alignment horizontal="center" vertical="center"/>
    </xf>
    <xf numFmtId="4" fontId="24" fillId="0" borderId="20" xfId="4" applyNumberFormat="1" applyFont="1" applyBorder="1" applyAlignment="1">
      <alignment horizontal="right"/>
    </xf>
    <xf numFmtId="4" fontId="24" fillId="0" borderId="17" xfId="0" applyNumberFormat="1" applyFont="1" applyBorder="1" applyAlignment="1">
      <alignment horizontal="right" vertical="center" wrapText="1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wrapText="1" shrinkToFit="1"/>
      <protection locked="0"/>
    </xf>
    <xf numFmtId="4" fontId="31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wrapText="1" shrinkToFit="1"/>
      <protection locked="0"/>
    </xf>
    <xf numFmtId="0" fontId="24" fillId="0" borderId="17" xfId="0" applyFont="1" applyBorder="1" applyAlignment="1" applyProtection="1">
      <alignment horizontal="center" vertical="center" wrapText="1" shrinkToFit="1"/>
      <protection locked="0"/>
    </xf>
    <xf numFmtId="4" fontId="24" fillId="0" borderId="17" xfId="3" applyNumberFormat="1" applyFont="1" applyBorder="1" applyAlignment="1" applyProtection="1">
      <alignment wrapText="1" shrinkToFit="1"/>
      <protection locked="0"/>
    </xf>
    <xf numFmtId="4" fontId="24" fillId="0" borderId="17" xfId="0" applyNumberFormat="1" applyFont="1" applyBorder="1" applyAlignment="1">
      <alignment vertical="center"/>
    </xf>
    <xf numFmtId="0" fontId="24" fillId="0" borderId="17" xfId="593" applyFont="1" applyBorder="1" applyAlignment="1">
      <alignment wrapText="1"/>
    </xf>
    <xf numFmtId="4" fontId="24" fillId="0" borderId="17" xfId="593" applyNumberFormat="1" applyFont="1" applyBorder="1" applyAlignment="1">
      <alignment vertical="center"/>
    </xf>
    <xf numFmtId="0" fontId="24" fillId="0" borderId="17" xfId="593" applyFont="1" applyBorder="1" applyAlignment="1">
      <alignment vertical="center"/>
    </xf>
    <xf numFmtId="49" fontId="24" fillId="0" borderId="17" xfId="593" applyNumberFormat="1" applyFont="1" applyBorder="1" applyAlignment="1">
      <alignment horizontal="left" vertical="center" wrapText="1"/>
    </xf>
    <xf numFmtId="0" fontId="32" fillId="0" borderId="17" xfId="593" applyFont="1" applyBorder="1" applyAlignment="1">
      <alignment horizontal="left" vertical="center" wrapText="1"/>
    </xf>
    <xf numFmtId="49" fontId="32" fillId="0" borderId="17" xfId="593" applyNumberFormat="1" applyFont="1" applyBorder="1" applyAlignment="1">
      <alignment horizontal="left" vertical="center" wrapText="1"/>
    </xf>
    <xf numFmtId="0" fontId="32" fillId="0" borderId="17" xfId="593" applyFont="1" applyBorder="1" applyAlignment="1">
      <alignment horizontal="center" vertical="center"/>
    </xf>
    <xf numFmtId="4" fontId="32" fillId="0" borderId="17" xfId="593" applyNumberFormat="1" applyFont="1" applyBorder="1" applyAlignment="1">
      <alignment vertical="center"/>
    </xf>
    <xf numFmtId="4" fontId="3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32" fillId="0" borderId="17" xfId="593" applyFont="1" applyBorder="1"/>
    <xf numFmtId="4" fontId="32" fillId="0" borderId="17" xfId="3" applyNumberFormat="1" applyFont="1" applyBorder="1" applyAlignment="1" applyProtection="1">
      <alignment wrapText="1" shrinkToFit="1"/>
      <protection locked="0"/>
    </xf>
    <xf numFmtId="49" fontId="24" fillId="0" borderId="17" xfId="38" applyNumberFormat="1" applyFont="1" applyBorder="1" applyAlignment="1">
      <alignment horizontal="left" vertical="center" wrapText="1"/>
    </xf>
    <xf numFmtId="4" fontId="24" fillId="0" borderId="17" xfId="38" applyNumberFormat="1" applyFont="1" applyBorder="1" applyAlignment="1">
      <alignment vertical="center"/>
    </xf>
    <xf numFmtId="0" fontId="24" fillId="0" borderId="17" xfId="38" applyFont="1" applyBorder="1"/>
    <xf numFmtId="0" fontId="52" fillId="0" borderId="17" xfId="593" applyFont="1" applyBorder="1" applyAlignment="1">
      <alignment horizontal="left" vertical="center" wrapText="1"/>
    </xf>
    <xf numFmtId="49" fontId="52" fillId="0" borderId="17" xfId="593" applyNumberFormat="1" applyFont="1" applyBorder="1" applyAlignment="1">
      <alignment horizontal="left" vertical="center" wrapText="1"/>
    </xf>
    <xf numFmtId="0" fontId="52" fillId="0" borderId="17" xfId="593" applyFont="1" applyBorder="1" applyAlignment="1">
      <alignment horizontal="center" vertical="center"/>
    </xf>
    <xf numFmtId="4" fontId="52" fillId="0" borderId="17" xfId="593" applyNumberFormat="1" applyFont="1" applyBorder="1" applyAlignment="1">
      <alignment vertical="center"/>
    </xf>
    <xf numFmtId="4" fontId="5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52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52" fillId="0" borderId="17" xfId="593" applyFont="1" applyBorder="1"/>
    <xf numFmtId="4" fontId="52" fillId="0" borderId="17" xfId="3" applyNumberFormat="1" applyFont="1" applyBorder="1" applyAlignment="1" applyProtection="1">
      <alignment wrapText="1" shrinkToFit="1"/>
      <protection locked="0"/>
    </xf>
    <xf numFmtId="0" fontId="52" fillId="6" borderId="17" xfId="593" applyFont="1" applyFill="1" applyBorder="1" applyAlignment="1">
      <alignment horizontal="left" vertical="center" wrapText="1"/>
    </xf>
    <xf numFmtId="49" fontId="52" fillId="6" borderId="17" xfId="593" applyNumberFormat="1" applyFont="1" applyFill="1" applyBorder="1" applyAlignment="1">
      <alignment horizontal="left" vertical="center" wrapText="1"/>
    </xf>
    <xf numFmtId="0" fontId="52" fillId="6" borderId="17" xfId="593" applyFont="1" applyFill="1" applyBorder="1" applyAlignment="1">
      <alignment horizontal="center" vertical="center"/>
    </xf>
    <xf numFmtId="4" fontId="52" fillId="6" borderId="17" xfId="593" applyNumberFormat="1" applyFont="1" applyFill="1" applyBorder="1" applyAlignment="1">
      <alignment vertical="center"/>
    </xf>
    <xf numFmtId="4" fontId="5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5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52" fillId="6" borderId="17" xfId="593" applyFont="1" applyFill="1" applyBorder="1"/>
    <xf numFmtId="4" fontId="52" fillId="6" borderId="17" xfId="3" applyNumberFormat="1" applyFont="1" applyFill="1" applyBorder="1" applyAlignment="1" applyProtection="1">
      <alignment wrapText="1" shrinkToFit="1"/>
      <protection locked="0"/>
    </xf>
    <xf numFmtId="4" fontId="24" fillId="0" borderId="20" xfId="4" applyNumberFormat="1" applyFont="1" applyBorder="1" applyAlignment="1">
      <alignment wrapText="1"/>
    </xf>
    <xf numFmtId="0" fontId="25" fillId="0" borderId="17" xfId="593" applyFont="1" applyBorder="1" applyAlignment="1">
      <alignment horizontal="left" vertical="center" wrapText="1"/>
    </xf>
    <xf numFmtId="49" fontId="25" fillId="0" borderId="17" xfId="593" applyNumberFormat="1" applyFont="1" applyBorder="1" applyAlignment="1">
      <alignment horizontal="left" vertical="center" wrapText="1"/>
    </xf>
    <xf numFmtId="0" fontId="25" fillId="0" borderId="17" xfId="593" applyFont="1" applyBorder="1" applyAlignment="1">
      <alignment horizontal="center" vertical="center"/>
    </xf>
    <xf numFmtId="4" fontId="25" fillId="0" borderId="17" xfId="593" applyNumberFormat="1" applyFont="1" applyBorder="1" applyAlignment="1">
      <alignment vertical="center"/>
    </xf>
    <xf numFmtId="4" fontId="25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5" fillId="0" borderId="17" xfId="593" applyFont="1" applyBorder="1"/>
    <xf numFmtId="4" fontId="25" fillId="0" borderId="17" xfId="3" applyNumberFormat="1" applyFont="1" applyBorder="1" applyAlignment="1" applyProtection="1">
      <alignment wrapText="1" shrinkToFit="1"/>
      <protection locked="0"/>
    </xf>
    <xf numFmtId="49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5" fillId="0" borderId="17" xfId="593" applyFont="1" applyBorder="1" applyAlignment="1">
      <alignment horizontal="center" vertical="center" wrapText="1"/>
    </xf>
    <xf numFmtId="49" fontId="4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7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47" fillId="0" borderId="20" xfId="3" applyNumberFormat="1" applyFont="1" applyBorder="1" applyAlignment="1" applyProtection="1">
      <alignment horizontal="right" vertical="center" wrapText="1" shrinkToFit="1"/>
      <protection locked="0"/>
    </xf>
    <xf numFmtId="0" fontId="47" fillId="0" borderId="20" xfId="593" applyFont="1" applyBorder="1" applyAlignment="1">
      <alignment horizontal="center" vertical="center" wrapText="1"/>
    </xf>
    <xf numFmtId="0" fontId="47" fillId="0" borderId="17" xfId="0" applyFont="1" applyBorder="1" applyAlignment="1">
      <alignment vertical="center" wrapText="1"/>
    </xf>
    <xf numFmtId="4" fontId="47" fillId="0" borderId="17" xfId="0" applyNumberFormat="1" applyFont="1" applyBorder="1"/>
    <xf numFmtId="4" fontId="47" fillId="0" borderId="17" xfId="0" applyNumberFormat="1" applyFont="1" applyBorder="1" applyAlignment="1">
      <alignment vertical="center"/>
    </xf>
    <xf numFmtId="0" fontId="47" fillId="0" borderId="17" xfId="0" applyFont="1" applyBorder="1"/>
    <xf numFmtId="0" fontId="47" fillId="0" borderId="17" xfId="0" applyFont="1" applyBorder="1" applyAlignment="1">
      <alignment wrapText="1"/>
    </xf>
    <xf numFmtId="4" fontId="24" fillId="0" borderId="17" xfId="0" applyNumberFormat="1" applyFont="1" applyBorder="1"/>
    <xf numFmtId="0" fontId="24" fillId="0" borderId="21" xfId="0" applyFont="1" applyBorder="1" applyAlignment="1">
      <alignment horizontal="left" vertical="center" wrapText="1"/>
    </xf>
    <xf numFmtId="49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4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4" fillId="3" borderId="17" xfId="0" applyNumberFormat="1" applyFont="1" applyFill="1" applyBorder="1" applyAlignment="1" applyProtection="1">
      <alignment horizontal="left" wrapText="1" shrinkToFit="1"/>
      <protection locked="0"/>
    </xf>
    <xf numFmtId="4" fontId="24" fillId="0" borderId="17" xfId="6" applyNumberFormat="1" applyFont="1" applyBorder="1" applyAlignment="1" applyProtection="1">
      <alignment horizontal="left" vertical="center" wrapText="1" shrinkToFit="1"/>
      <protection locked="0"/>
    </xf>
    <xf numFmtId="49" fontId="24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4" fillId="0" borderId="17" xfId="7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wrapText="1" shrinkToFit="1"/>
      <protection locked="0"/>
    </xf>
    <xf numFmtId="4" fontId="24" fillId="0" borderId="17" xfId="0" applyNumberFormat="1" applyFont="1" applyBorder="1" applyAlignment="1" applyProtection="1">
      <alignment horizontal="right" wrapText="1" shrinkToFit="1"/>
      <protection locked="0"/>
    </xf>
    <xf numFmtId="4" fontId="24" fillId="0" borderId="20" xfId="3" applyNumberFormat="1" applyFont="1" applyBorder="1" applyAlignment="1" applyProtection="1">
      <alignment vertical="center" wrapText="1" shrinkToFit="1"/>
      <protection locked="0"/>
    </xf>
    <xf numFmtId="4" fontId="24" fillId="0" borderId="20" xfId="3" applyNumberFormat="1" applyFont="1" applyBorder="1" applyAlignment="1" applyProtection="1">
      <alignment horizontal="left" vertical="center" wrapText="1" shrinkToFit="1"/>
      <protection locked="0"/>
    </xf>
    <xf numFmtId="49" fontId="24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0" xfId="3" applyNumberFormat="1" applyFont="1" applyBorder="1" applyAlignment="1" applyProtection="1">
      <alignment horizontal="right" vertical="center" wrapText="1" shrinkToFit="1"/>
      <protection locked="0"/>
    </xf>
    <xf numFmtId="4" fontId="24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0" xfId="3" applyNumberFormat="1" applyFont="1" applyBorder="1" applyAlignment="1" applyProtection="1">
      <alignment wrapText="1" shrinkToFit="1"/>
      <protection locked="0"/>
    </xf>
    <xf numFmtId="49" fontId="24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4" fillId="0" borderId="20" xfId="0" applyFont="1" applyBorder="1" applyAlignment="1">
      <alignment horizontal="left" vertical="center" wrapText="1"/>
    </xf>
    <xf numFmtId="4" fontId="24" fillId="0" borderId="20" xfId="0" applyNumberFormat="1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4" fontId="24" fillId="0" borderId="17" xfId="0" applyNumberFormat="1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23" xfId="0" applyFont="1" applyBorder="1" applyAlignment="1">
      <alignment horizontal="left" vertical="center" wrapText="1"/>
    </xf>
    <xf numFmtId="49" fontId="24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3" xfId="0" applyNumberFormat="1" applyFont="1" applyBorder="1" applyAlignment="1">
      <alignment vertical="center"/>
    </xf>
    <xf numFmtId="4" fontId="24" fillId="0" borderId="23" xfId="3" applyNumberFormat="1" applyFont="1" applyBorder="1" applyAlignment="1" applyProtection="1">
      <alignment horizontal="center" vertical="center" wrapText="1" shrinkToFit="1"/>
      <protection locked="0"/>
    </xf>
    <xf numFmtId="4" fontId="24" fillId="0" borderId="23" xfId="3" applyNumberFormat="1" applyFont="1" applyBorder="1" applyAlignment="1" applyProtection="1">
      <alignment horizontal="right" vertical="center" wrapText="1" shrinkToFit="1"/>
      <protection locked="0"/>
    </xf>
    <xf numFmtId="0" fontId="24" fillId="0" borderId="23" xfId="0" applyFont="1" applyBorder="1" applyAlignment="1">
      <alignment horizontal="center" vertical="center" wrapText="1"/>
    </xf>
    <xf numFmtId="4" fontId="24" fillId="0" borderId="23" xfId="3" applyNumberFormat="1" applyFont="1" applyBorder="1" applyAlignment="1" applyProtection="1">
      <alignment vertical="center" wrapText="1" shrinkToFit="1"/>
      <protection locked="0"/>
    </xf>
    <xf numFmtId="4" fontId="24" fillId="0" borderId="23" xfId="3" applyNumberFormat="1" applyFont="1" applyBorder="1" applyAlignment="1" applyProtection="1">
      <alignment wrapText="1" shrinkToFit="1"/>
      <protection locked="0"/>
    </xf>
    <xf numFmtId="0" fontId="24" fillId="0" borderId="17" xfId="0" applyFont="1" applyBorder="1" applyAlignment="1">
      <alignment horizontal="left" vertical="center"/>
    </xf>
    <xf numFmtId="4" fontId="24" fillId="0" borderId="17" xfId="593" applyNumberFormat="1" applyFont="1" applyBorder="1" applyAlignment="1">
      <alignment horizontal="right" vertical="center"/>
    </xf>
    <xf numFmtId="4" fontId="24" fillId="0" borderId="17" xfId="4" applyNumberFormat="1" applyFont="1" applyBorder="1" applyAlignment="1">
      <alignment wrapText="1"/>
    </xf>
    <xf numFmtId="0" fontId="24" fillId="0" borderId="17" xfId="3" applyFont="1" applyBorder="1" applyAlignment="1" applyProtection="1">
      <alignment horizontal="left" wrapText="1" shrinkToFit="1"/>
      <protection locked="0"/>
    </xf>
    <xf numFmtId="0" fontId="24" fillId="0" borderId="17" xfId="0" applyFont="1" applyBorder="1" applyAlignment="1">
      <alignment horizontal="center" wrapText="1"/>
    </xf>
    <xf numFmtId="4" fontId="24" fillId="0" borderId="17" xfId="3" applyNumberFormat="1" applyFont="1" applyBorder="1" applyAlignment="1" applyProtection="1">
      <alignment horizontal="center" wrapText="1" shrinkToFit="1"/>
      <protection locked="0"/>
    </xf>
    <xf numFmtId="0" fontId="24" fillId="0" borderId="17" xfId="0" applyFont="1" applyBorder="1" applyAlignment="1">
      <alignment horizontal="right" vertical="center" wrapText="1"/>
    </xf>
    <xf numFmtId="0" fontId="32" fillId="6" borderId="17" xfId="593" applyFont="1" applyFill="1" applyBorder="1" applyAlignment="1">
      <alignment horizontal="left" vertical="center" wrapText="1"/>
    </xf>
    <xf numFmtId="49" fontId="32" fillId="6" borderId="17" xfId="593" applyNumberFormat="1" applyFont="1" applyFill="1" applyBorder="1" applyAlignment="1">
      <alignment horizontal="left" vertical="center" wrapText="1"/>
    </xf>
    <xf numFmtId="0" fontId="32" fillId="6" borderId="17" xfId="593" applyFont="1" applyFill="1" applyBorder="1" applyAlignment="1">
      <alignment horizontal="center" vertical="center"/>
    </xf>
    <xf numFmtId="4" fontId="32" fillId="6" borderId="17" xfId="38" applyNumberFormat="1" applyFont="1" applyFill="1" applyBorder="1" applyAlignment="1">
      <alignment vertical="center"/>
    </xf>
    <xf numFmtId="4" fontId="3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32" fillId="6" borderId="17" xfId="38" applyFont="1" applyFill="1" applyBorder="1"/>
    <xf numFmtId="4" fontId="32" fillId="6" borderId="17" xfId="3" applyNumberFormat="1" applyFont="1" applyFill="1" applyBorder="1" applyAlignment="1" applyProtection="1">
      <alignment wrapText="1" shrinkToFit="1"/>
      <protection locked="0"/>
    </xf>
    <xf numFmtId="4" fontId="25" fillId="0" borderId="20" xfId="4" applyNumberFormat="1" applyFont="1" applyBorder="1" applyAlignment="1">
      <alignment wrapText="1"/>
    </xf>
    <xf numFmtId="4" fontId="25" fillId="0" borderId="17" xfId="4" applyNumberFormat="1" applyFont="1" applyBorder="1" applyAlignment="1">
      <alignment horizontal="right" wrapText="1"/>
    </xf>
    <xf numFmtId="4" fontId="47" fillId="0" borderId="17" xfId="0" applyNumberFormat="1" applyFont="1" applyBorder="1" applyAlignment="1">
      <alignment horizontal="right" vertical="center"/>
    </xf>
    <xf numFmtId="0" fontId="24" fillId="22" borderId="17" xfId="0" applyFont="1" applyFill="1" applyBorder="1" applyAlignment="1">
      <alignment horizontal="left" vertical="center" wrapText="1"/>
    </xf>
    <xf numFmtId="0" fontId="24" fillId="22" borderId="17" xfId="0" applyFont="1" applyFill="1" applyBorder="1" applyAlignment="1">
      <alignment horizontal="center" vertical="center" wrapText="1"/>
    </xf>
    <xf numFmtId="4" fontId="24" fillId="22" borderId="17" xfId="0" applyNumberFormat="1" applyFont="1" applyFill="1" applyBorder="1" applyAlignment="1">
      <alignment horizontal="right" vertical="center" wrapText="1"/>
    </xf>
    <xf numFmtId="0" fontId="24" fillId="22" borderId="17" xfId="0" applyFont="1" applyFill="1" applyBorder="1" applyAlignment="1">
      <alignment horizontal="right" vertical="center" wrapText="1"/>
    </xf>
    <xf numFmtId="1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center" wrapText="1" shrinkToFit="1"/>
      <protection locked="0"/>
    </xf>
    <xf numFmtId="49" fontId="3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center" wrapText="1" shrinkToFit="1"/>
      <protection locked="0"/>
    </xf>
    <xf numFmtId="0" fontId="32" fillId="0" borderId="17" xfId="0" applyFont="1" applyBorder="1" applyAlignment="1">
      <alignment horizontal="left" vertical="center" wrapText="1"/>
    </xf>
    <xf numFmtId="4" fontId="32" fillId="0" borderId="17" xfId="0" applyNumberFormat="1" applyFont="1" applyBorder="1" applyAlignment="1">
      <alignment horizontal="right" vertical="center" wrapText="1"/>
    </xf>
    <xf numFmtId="0" fontId="32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wrapText="1"/>
    </xf>
    <xf numFmtId="0" fontId="25" fillId="0" borderId="17" xfId="0" applyFont="1" applyBorder="1" applyAlignment="1">
      <alignment horizontal="center" vertical="center" wrapText="1"/>
    </xf>
    <xf numFmtId="2" fontId="24" fillId="0" borderId="17" xfId="0" applyNumberFormat="1" applyFont="1" applyBorder="1" applyAlignment="1">
      <alignment horizontal="right" vertical="center" wrapText="1"/>
    </xf>
    <xf numFmtId="2" fontId="24" fillId="0" borderId="17" xfId="0" applyNumberFormat="1" applyFont="1" applyBorder="1" applyAlignment="1">
      <alignment horizontal="center" vertical="center" wrapText="1"/>
    </xf>
    <xf numFmtId="0" fontId="52" fillId="0" borderId="17" xfId="0" applyFont="1" applyBorder="1" applyAlignment="1">
      <alignment horizontal="left" vertical="center" wrapText="1"/>
    </xf>
    <xf numFmtId="0" fontId="52" fillId="0" borderId="17" xfId="0" applyFont="1" applyBorder="1" applyAlignment="1">
      <alignment horizontal="center" vertical="center" wrapText="1"/>
    </xf>
    <xf numFmtId="4" fontId="52" fillId="0" borderId="17" xfId="0" applyNumberFormat="1" applyFont="1" applyBorder="1" applyAlignment="1">
      <alignment horizontal="right" vertical="center" wrapText="1"/>
    </xf>
    <xf numFmtId="0" fontId="52" fillId="0" borderId="17" xfId="0" applyFont="1" applyBorder="1" applyAlignment="1">
      <alignment horizontal="right" vertical="center" wrapText="1"/>
    </xf>
    <xf numFmtId="0" fontId="32" fillId="0" borderId="17" xfId="0" applyFont="1" applyBorder="1" applyAlignment="1">
      <alignment horizontal="right" vertical="center" wrapText="1"/>
    </xf>
    <xf numFmtId="0" fontId="24" fillId="23" borderId="17" xfId="593" applyFont="1" applyFill="1" applyBorder="1" applyAlignment="1">
      <alignment horizontal="left" vertical="center" wrapText="1"/>
    </xf>
    <xf numFmtId="49" fontId="24" fillId="23" borderId="17" xfId="593" applyNumberFormat="1" applyFont="1" applyFill="1" applyBorder="1" applyAlignment="1">
      <alignment horizontal="left" vertical="center" wrapText="1"/>
    </xf>
    <xf numFmtId="0" fontId="24" fillId="23" borderId="17" xfId="593" applyFont="1" applyFill="1" applyBorder="1" applyAlignment="1">
      <alignment horizontal="center" vertical="center"/>
    </xf>
    <xf numFmtId="4" fontId="24" fillId="23" borderId="17" xfId="593" applyNumberFormat="1" applyFont="1" applyFill="1" applyBorder="1" applyAlignment="1">
      <alignment vertical="center"/>
    </xf>
    <xf numFmtId="4" fontId="24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4" fillId="23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24" fillId="23" borderId="17" xfId="593" applyFont="1" applyFill="1" applyBorder="1"/>
    <xf numFmtId="4" fontId="24" fillId="23" borderId="17" xfId="3" applyNumberFormat="1" applyFont="1" applyFill="1" applyBorder="1" applyAlignment="1" applyProtection="1">
      <alignment wrapText="1" shrinkToFit="1"/>
      <protection locked="0"/>
    </xf>
    <xf numFmtId="0" fontId="32" fillId="23" borderId="17" xfId="593" applyFont="1" applyFill="1" applyBorder="1" applyAlignment="1">
      <alignment horizontal="left" vertical="center" wrapText="1"/>
    </xf>
    <xf numFmtId="49" fontId="32" fillId="23" borderId="17" xfId="593" applyNumberFormat="1" applyFont="1" applyFill="1" applyBorder="1" applyAlignment="1">
      <alignment horizontal="left" vertical="center" wrapText="1"/>
    </xf>
    <xf numFmtId="0" fontId="32" fillId="23" borderId="17" xfId="593" applyFont="1" applyFill="1" applyBorder="1" applyAlignment="1">
      <alignment horizontal="center" vertical="center"/>
    </xf>
    <xf numFmtId="4" fontId="32" fillId="23" borderId="17" xfId="593" applyNumberFormat="1" applyFont="1" applyFill="1" applyBorder="1" applyAlignment="1">
      <alignment vertical="center"/>
    </xf>
    <xf numFmtId="4" fontId="3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2" fillId="23" borderId="17" xfId="3" applyNumberFormat="1" applyFont="1" applyFill="1" applyBorder="1" applyAlignment="1" applyProtection="1">
      <alignment horizontal="right" vertical="center" wrapText="1" shrinkToFit="1"/>
      <protection locked="0"/>
    </xf>
    <xf numFmtId="0" fontId="32" fillId="23" borderId="17" xfId="593" applyFont="1" applyFill="1" applyBorder="1"/>
    <xf numFmtId="4" fontId="32" fillId="23" borderId="17" xfId="3" applyNumberFormat="1" applyFont="1" applyFill="1" applyBorder="1" applyAlignment="1" applyProtection="1">
      <alignment wrapText="1" shrinkToFit="1"/>
      <protection locked="0"/>
    </xf>
    <xf numFmtId="0" fontId="32" fillId="23" borderId="17" xfId="0" applyFont="1" applyFill="1" applyBorder="1" applyAlignment="1">
      <alignment horizontal="left" vertical="center" wrapText="1"/>
    </xf>
    <xf numFmtId="0" fontId="32" fillId="23" borderId="17" xfId="0" applyFont="1" applyFill="1" applyBorder="1" applyAlignment="1">
      <alignment horizontal="center" vertical="center" wrapText="1"/>
    </xf>
    <xf numFmtId="4" fontId="32" fillId="23" borderId="17" xfId="0" applyNumberFormat="1" applyFont="1" applyFill="1" applyBorder="1" applyAlignment="1">
      <alignment horizontal="right" vertical="center" wrapText="1"/>
    </xf>
    <xf numFmtId="0" fontId="32" fillId="23" borderId="17" xfId="0" applyFont="1" applyFill="1" applyBorder="1" applyAlignment="1">
      <alignment horizontal="right" vertical="center" wrapText="1"/>
    </xf>
    <xf numFmtId="0" fontId="25" fillId="23" borderId="17" xfId="0" applyFont="1" applyFill="1" applyBorder="1" applyAlignment="1">
      <alignment horizontal="left" vertical="center" wrapText="1"/>
    </xf>
    <xf numFmtId="0" fontId="25" fillId="23" borderId="17" xfId="0" applyFont="1" applyFill="1" applyBorder="1" applyAlignment="1">
      <alignment horizontal="center" vertical="center" wrapText="1"/>
    </xf>
    <xf numFmtId="4" fontId="25" fillId="23" borderId="17" xfId="0" applyNumberFormat="1" applyFont="1" applyFill="1" applyBorder="1" applyAlignment="1">
      <alignment horizontal="right" vertical="center" wrapText="1"/>
    </xf>
    <xf numFmtId="0" fontId="25" fillId="23" borderId="17" xfId="0" applyFont="1" applyFill="1" applyBorder="1" applyAlignment="1">
      <alignment horizontal="right" vertical="center" wrapText="1"/>
    </xf>
    <xf numFmtId="4" fontId="24" fillId="0" borderId="20" xfId="3" applyNumberFormat="1" applyFont="1" applyBorder="1" applyAlignment="1" applyProtection="1">
      <alignment horizontal="left" wrapText="1" shrinkToFit="1"/>
      <protection locked="0"/>
    </xf>
    <xf numFmtId="4" fontId="24" fillId="0" borderId="17" xfId="3" applyNumberFormat="1" applyFont="1" applyBorder="1" applyAlignment="1" applyProtection="1">
      <alignment horizontal="left" wrapText="1" shrinkToFit="1"/>
      <protection locked="0"/>
    </xf>
    <xf numFmtId="4" fontId="24" fillId="0" borderId="23" xfId="3" applyNumberFormat="1" applyFont="1" applyBorder="1" applyAlignment="1" applyProtection="1">
      <alignment horizontal="left" wrapText="1" shrinkToFit="1"/>
      <protection locked="0"/>
    </xf>
    <xf numFmtId="0" fontId="24" fillId="0" borderId="17" xfId="593" applyFont="1" applyBorder="1" applyAlignment="1">
      <alignment horizontal="left"/>
    </xf>
    <xf numFmtId="4" fontId="25" fillId="0" borderId="17" xfId="3" applyNumberFormat="1" applyFont="1" applyBorder="1" applyAlignment="1" applyProtection="1">
      <alignment horizontal="left" wrapText="1" shrinkToFit="1"/>
      <protection locked="0"/>
    </xf>
    <xf numFmtId="4" fontId="32" fillId="6" borderId="17" xfId="3" applyNumberFormat="1" applyFont="1" applyFill="1" applyBorder="1" applyAlignment="1" applyProtection="1">
      <alignment horizontal="left" wrapText="1" shrinkToFit="1"/>
      <protection locked="0"/>
    </xf>
    <xf numFmtId="4" fontId="32" fillId="0" borderId="17" xfId="3" applyNumberFormat="1" applyFont="1" applyBorder="1" applyAlignment="1" applyProtection="1">
      <alignment horizontal="left" wrapText="1" shrinkToFit="1"/>
      <protection locked="0"/>
    </xf>
    <xf numFmtId="4" fontId="24" fillId="23" borderId="17" xfId="3" applyNumberFormat="1" applyFont="1" applyFill="1" applyBorder="1" applyAlignment="1" applyProtection="1">
      <alignment horizontal="left" wrapText="1" shrinkToFit="1"/>
      <protection locked="0"/>
    </xf>
    <xf numFmtId="4" fontId="52" fillId="0" borderId="17" xfId="3" applyNumberFormat="1" applyFont="1" applyBorder="1" applyAlignment="1" applyProtection="1">
      <alignment horizontal="left" wrapText="1" shrinkToFit="1"/>
      <protection locked="0"/>
    </xf>
    <xf numFmtId="4" fontId="52" fillId="6" borderId="17" xfId="3" applyNumberFormat="1" applyFont="1" applyFill="1" applyBorder="1" applyAlignment="1" applyProtection="1">
      <alignment horizontal="left" wrapText="1" shrinkToFit="1"/>
      <protection locked="0"/>
    </xf>
    <xf numFmtId="4" fontId="32" fillId="23" borderId="17" xfId="3" applyNumberFormat="1" applyFont="1" applyFill="1" applyBorder="1" applyAlignment="1" applyProtection="1">
      <alignment horizontal="left" wrapText="1" shrinkToFit="1"/>
      <protection locked="0"/>
    </xf>
    <xf numFmtId="4" fontId="47" fillId="0" borderId="17" xfId="3" applyNumberFormat="1" applyFont="1" applyBorder="1" applyAlignment="1" applyProtection="1">
      <alignment horizontal="left" wrapText="1" shrinkToFit="1"/>
      <protection locked="0"/>
    </xf>
    <xf numFmtId="0" fontId="47" fillId="0" borderId="17" xfId="0" applyFont="1" applyBorder="1" applyAlignment="1">
      <alignment horizontal="left"/>
    </xf>
    <xf numFmtId="0" fontId="47" fillId="0" borderId="17" xfId="0" applyFont="1" applyBorder="1" applyAlignment="1">
      <alignment horizontal="left" wrapText="1"/>
    </xf>
    <xf numFmtId="0" fontId="24" fillId="0" borderId="17" xfId="0" applyFont="1" applyBorder="1" applyAlignment="1">
      <alignment horizontal="left"/>
    </xf>
    <xf numFmtId="49" fontId="2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wrapText="1" shrinkToFit="1"/>
      <protection locked="0"/>
    </xf>
    <xf numFmtId="4" fontId="24" fillId="6" borderId="17" xfId="0" applyNumberFormat="1" applyFont="1" applyFill="1" applyBorder="1" applyAlignment="1" applyProtection="1">
      <alignment horizontal="left" wrapText="1" shrinkToFit="1"/>
      <protection locked="0"/>
    </xf>
    <xf numFmtId="4" fontId="24" fillId="3" borderId="17" xfId="0" applyNumberFormat="1" applyFont="1" applyFill="1" applyBorder="1" applyAlignment="1" applyProtection="1">
      <alignment horizontal="center" wrapText="1" shrinkToFit="1"/>
      <protection locked="0"/>
    </xf>
    <xf numFmtId="0" fontId="24" fillId="0" borderId="17" xfId="0" applyFont="1" applyBorder="1" applyAlignment="1">
      <alignment horizontal="left" wrapText="1"/>
    </xf>
    <xf numFmtId="0" fontId="31" fillId="0" borderId="17" xfId="0" applyFont="1" applyBorder="1" applyAlignment="1">
      <alignment horizontal="left" wrapText="1"/>
    </xf>
    <xf numFmtId="0" fontId="25" fillId="0" borderId="17" xfId="593" applyFont="1" applyBorder="1" applyAlignment="1">
      <alignment horizontal="center"/>
    </xf>
    <xf numFmtId="4" fontId="47" fillId="0" borderId="20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right" wrapText="1" shrinkToFit="1"/>
      <protection locked="0"/>
    </xf>
    <xf numFmtId="4" fontId="24" fillId="0" borderId="20" xfId="4" applyNumberFormat="1" applyFont="1" applyBorder="1" applyAlignment="1">
      <alignment horizontal="right" wrapText="1"/>
    </xf>
    <xf numFmtId="4" fontId="25" fillId="0" borderId="17" xfId="593" applyNumberFormat="1" applyFont="1" applyBorder="1" applyAlignment="1">
      <alignment horizontal="right" vertical="center"/>
    </xf>
    <xf numFmtId="4" fontId="47" fillId="0" borderId="17" xfId="593" applyNumberFormat="1" applyFont="1" applyBorder="1" applyAlignment="1">
      <alignment horizontal="right" vertical="center"/>
    </xf>
    <xf numFmtId="4" fontId="24" fillId="0" borderId="17" xfId="0" applyNumberFormat="1" applyFont="1" applyBorder="1" applyAlignment="1">
      <alignment horizontal="right"/>
    </xf>
    <xf numFmtId="4" fontId="24" fillId="0" borderId="15" xfId="0" applyNumberFormat="1" applyFont="1" applyBorder="1" applyAlignment="1">
      <alignment horizontal="right"/>
    </xf>
    <xf numFmtId="0" fontId="32" fillId="0" borderId="17" xfId="0" applyFont="1" applyBorder="1" applyAlignment="1">
      <alignment horizontal="left" wrapText="1"/>
    </xf>
    <xf numFmtId="0" fontId="31" fillId="0" borderId="17" xfId="0" applyFont="1" applyBorder="1" applyAlignment="1">
      <alignment horizontal="left"/>
    </xf>
    <xf numFmtId="49" fontId="24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0" borderId="17" xfId="0" applyNumberFormat="1" applyFont="1" applyBorder="1" applyAlignment="1">
      <alignment horizontal="right" vertical="center"/>
    </xf>
    <xf numFmtId="49" fontId="24" fillId="0" borderId="17" xfId="593" applyNumberFormat="1" applyFont="1" applyBorder="1" applyAlignment="1">
      <alignment horizontal="center" vertical="center" wrapText="1"/>
    </xf>
    <xf numFmtId="49" fontId="25" fillId="0" borderId="17" xfId="593" applyNumberFormat="1" applyFont="1" applyBorder="1" applyAlignment="1">
      <alignment horizontal="center" vertical="center" wrapText="1"/>
    </xf>
    <xf numFmtId="0" fontId="47" fillId="0" borderId="17" xfId="593" applyFont="1" applyBorder="1" applyAlignment="1">
      <alignment horizontal="center" wrapText="1"/>
    </xf>
    <xf numFmtId="0" fontId="47" fillId="0" borderId="17" xfId="4" applyFont="1" applyBorder="1" applyAlignment="1">
      <alignment horizontal="left" wrapText="1"/>
    </xf>
    <xf numFmtId="4" fontId="15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0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5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right" vertical="center" wrapText="1" shrinkToFit="1"/>
      <protection locked="0"/>
    </xf>
    <xf numFmtId="4" fontId="15" fillId="0" borderId="0" xfId="0" applyNumberFormat="1" applyFont="1" applyAlignment="1" applyProtection="1">
      <alignment horizontal="center" vertical="center" wrapText="1" shrinkToFit="1"/>
      <protection locked="0"/>
    </xf>
    <xf numFmtId="4" fontId="15" fillId="0" borderId="12" xfId="0" applyNumberFormat="1" applyFont="1" applyBorder="1" applyAlignment="1" applyProtection="1">
      <alignment horizontal="right" vertical="center" wrapText="1" shrinkToFit="1"/>
      <protection locked="0"/>
    </xf>
    <xf numFmtId="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5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5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5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5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5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14" fontId="15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9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30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31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5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24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3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3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44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4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4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15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15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6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13" xfId="3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0" xfId="3" applyNumberFormat="1" applyFont="1" applyFill="1" applyBorder="1" applyAlignment="1" applyProtection="1">
      <alignment horizontal="center" vertical="center" wrapText="1" shrinkToFit="1"/>
      <protection locked="0"/>
    </xf>
    <xf numFmtId="4" fontId="45" fillId="9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left" vertical="center" wrapText="1" shrinkToFit="1"/>
      <protection locked="0"/>
    </xf>
    <xf numFmtId="4" fontId="45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45" fillId="9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20" borderId="27" xfId="0" applyNumberFormat="1" applyFont="1" applyFill="1" applyBorder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left" vertical="center" wrapText="1" shrinkToFit="1"/>
      <protection locked="0"/>
    </xf>
    <xf numFmtId="4" fontId="39" fillId="20" borderId="0" xfId="0" applyNumberFormat="1" applyFont="1" applyFill="1" applyAlignment="1" applyProtection="1">
      <alignment horizontal="center" vertical="center" wrapText="1" shrinkToFit="1"/>
      <protection locked="0"/>
    </xf>
    <xf numFmtId="4" fontId="39" fillId="20" borderId="28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5" borderId="23" xfId="0" applyNumberFormat="1" applyFont="1" applyFill="1" applyBorder="1" applyAlignment="1" applyProtection="1">
      <alignment vertical="center" wrapText="1" shrinkToFit="1"/>
      <protection locked="0"/>
    </xf>
    <xf numFmtId="4" fontId="26" fillId="5" borderId="13" xfId="0" applyNumberFormat="1" applyFont="1" applyFill="1" applyBorder="1" applyAlignment="1" applyProtection="1">
      <alignment vertical="center" wrapText="1" shrinkToFit="1"/>
      <protection locked="0"/>
    </xf>
    <xf numFmtId="4" fontId="26" fillId="5" borderId="20" xfId="0" applyNumberFormat="1" applyFont="1" applyFill="1" applyBorder="1" applyAlignment="1" applyProtection="1">
      <alignment vertical="center" wrapText="1" shrinkToFit="1"/>
      <protection locked="0"/>
    </xf>
    <xf numFmtId="4" fontId="47" fillId="0" borderId="17" xfId="0" applyNumberFormat="1" applyFont="1" applyBorder="1" applyAlignment="1">
      <alignment horizontal="right" vertical="center"/>
    </xf>
    <xf numFmtId="0" fontId="25" fillId="23" borderId="23" xfId="0" applyFont="1" applyFill="1" applyBorder="1" applyAlignment="1">
      <alignment horizontal="center" vertical="center" wrapText="1"/>
    </xf>
    <xf numFmtId="0" fontId="25" fillId="23" borderId="20" xfId="0" applyFont="1" applyFill="1" applyBorder="1" applyAlignment="1">
      <alignment horizontal="center" vertical="center" wrapText="1"/>
    </xf>
    <xf numFmtId="0" fontId="24" fillId="0" borderId="17" xfId="593" applyFont="1" applyFill="1" applyBorder="1" applyAlignment="1">
      <alignment horizontal="left" vertical="center" wrapText="1"/>
    </xf>
  </cellXfs>
  <cellStyles count="4199">
    <cellStyle name="Čárka 2" xfId="8" xr:uid="{00000000-0005-0000-0000-000000000000}"/>
    <cellStyle name="Čárka 2 10" xfId="132" xr:uid="{29C0D9A6-9343-44E5-96A4-E5BF1BD5F2FC}"/>
    <cellStyle name="Čárka 2 10 2" xfId="318" xr:uid="{62599D70-C689-4A02-BA47-FF944A4E6901}"/>
    <cellStyle name="Čárka 2 10 2 2" xfId="687" xr:uid="{B769B3DF-A377-4620-82A1-4F506BF66AF9}"/>
    <cellStyle name="Čárka 2 10 2 2 2" xfId="1799" xr:uid="{44D9D103-7C65-453A-AB5C-8F6C194D4651}"/>
    <cellStyle name="Čárka 2 10 2 2 2 2" xfId="3795" xr:uid="{42BC4FC8-88AA-4E2C-AE1C-B7F49208770E}"/>
    <cellStyle name="Čárka 2 10 2 2 3" xfId="2827" xr:uid="{7439064B-221B-4451-8B3B-03302309C114}"/>
    <cellStyle name="Čárka 2 10 2 3" xfId="1058" xr:uid="{DE4FE3F5-BC56-4914-8329-D6780A275FE7}"/>
    <cellStyle name="Čárka 2 10 2 3 2" xfId="2170" xr:uid="{46C5AA53-DB1B-40D7-B77D-8BC353B99FD6}"/>
    <cellStyle name="Čárka 2 10 2 3 2 2" xfId="4118" xr:uid="{0D7F4559-6DDA-47BB-81AD-907635DDEFFA}"/>
    <cellStyle name="Čárka 2 10 2 3 3" xfId="3150" xr:uid="{7AAE9D63-85DD-4A80-8265-BA1C85AE614A}"/>
    <cellStyle name="Čárka 2 10 2 4" xfId="1429" xr:uid="{C5112202-7662-468A-B4F3-9C7C08837184}"/>
    <cellStyle name="Čárka 2 10 2 4 2" xfId="3473" xr:uid="{652371F0-7724-4660-B481-C142367A1EF3}"/>
    <cellStyle name="Čárka 2 10 2 5" xfId="2505" xr:uid="{09CC665F-1148-46DC-8775-09CE38F922C4}"/>
    <cellStyle name="Čárka 2 10 3" xfId="502" xr:uid="{060222F2-0787-48AB-863B-76586BFCCE90}"/>
    <cellStyle name="Čárka 2 10 3 2" xfId="1614" xr:uid="{D61F64FD-0CB8-48A6-81DB-64BDA2A8DDD9}"/>
    <cellStyle name="Čárka 2 10 3 2 2" xfId="3634" xr:uid="{8C2DD0AF-B419-4332-B2AD-6A3C2437A610}"/>
    <cellStyle name="Čárka 2 10 3 3" xfId="2666" xr:uid="{7EBA50C4-D0EF-4E0E-8E49-AB0BCA378F30}"/>
    <cellStyle name="Čárka 2 10 4" xfId="873" xr:uid="{EEBFBDF0-5BE2-477D-A87C-2DA3A2EB883B}"/>
    <cellStyle name="Čárka 2 10 4 2" xfId="1985" xr:uid="{D79D34D0-6DFD-40E4-A242-DE354F87CEEB}"/>
    <cellStyle name="Čárka 2 10 4 2 2" xfId="3957" xr:uid="{BCE75E7C-CC0A-43FA-A3C5-E7E0AC5FD6EB}"/>
    <cellStyle name="Čárka 2 10 4 3" xfId="2989" xr:uid="{AA60C753-14E2-49D6-8815-D5AB07A2D7BA}"/>
    <cellStyle name="Čárka 2 10 5" xfId="1244" xr:uid="{C27DC7AF-691D-452E-A00D-DEECD9DBA227}"/>
    <cellStyle name="Čárka 2 10 5 2" xfId="3312" xr:uid="{3F7F35CA-B6F4-460B-A928-87B43AD5E7A0}"/>
    <cellStyle name="Čárka 2 10 6" xfId="2344" xr:uid="{C9C239F3-B01F-4302-BEB2-BF71BBB43BEC}"/>
    <cellStyle name="Čárka 2 11" xfId="178" xr:uid="{706E5056-448B-4715-A649-F5E1BBDE63AA}"/>
    <cellStyle name="Čárka 2 11 2" xfId="364" xr:uid="{5903FB17-364E-4D6A-8AD8-6FDCB8BEFC2C}"/>
    <cellStyle name="Čárka 2 11 2 2" xfId="733" xr:uid="{73E68816-A38D-4527-BA62-C2C7B53888AC}"/>
    <cellStyle name="Čárka 2 11 2 2 2" xfId="1845" xr:uid="{34859863-8272-4175-80F4-552607FFE485}"/>
    <cellStyle name="Čárka 2 11 2 2 2 2" xfId="3835" xr:uid="{CBD96D76-290F-49A3-8FEF-AC7D578F99CD}"/>
    <cellStyle name="Čárka 2 11 2 2 3" xfId="2867" xr:uid="{4536E1C7-A863-4F4D-967A-C992AFFCD6AA}"/>
    <cellStyle name="Čárka 2 11 2 3" xfId="1104" xr:uid="{C2D329E6-7490-4198-9282-B40392B9485B}"/>
    <cellStyle name="Čárka 2 11 2 3 2" xfId="2216" xr:uid="{36A1D1EE-4574-4BBE-9383-B19B593992E1}"/>
    <cellStyle name="Čárka 2 11 2 3 2 2" xfId="4158" xr:uid="{96008A50-E838-46EE-B502-10DDEA4E3509}"/>
    <cellStyle name="Čárka 2 11 2 3 3" xfId="3190" xr:uid="{F9598E02-AE74-4A92-9A7F-FAC3C0BD7A5F}"/>
    <cellStyle name="Čárka 2 11 2 4" xfId="1475" xr:uid="{BB2589F3-F621-4D8E-ACC8-BF0FA1CECB0B}"/>
    <cellStyle name="Čárka 2 11 2 4 2" xfId="3513" xr:uid="{3EBA2810-1371-4BE1-B2BA-B20653D9626F}"/>
    <cellStyle name="Čárka 2 11 2 5" xfId="2545" xr:uid="{65860C2F-E856-47E6-B77A-E2E38DEDFA1F}"/>
    <cellStyle name="Čárka 2 11 3" xfId="548" xr:uid="{883240F4-D1A7-438D-839F-ED08A484FE28}"/>
    <cellStyle name="Čárka 2 11 3 2" xfId="1660" xr:uid="{953AF079-AFB9-4EDD-A094-8E81348AF6B4}"/>
    <cellStyle name="Čárka 2 11 3 2 2" xfId="3674" xr:uid="{6C7792C9-9B23-4192-BB61-0B3BE9C7B8CE}"/>
    <cellStyle name="Čárka 2 11 3 3" xfId="2706" xr:uid="{8CADE611-E4B1-4EA9-8E9F-150625CB8786}"/>
    <cellStyle name="Čárka 2 11 4" xfId="919" xr:uid="{A119CB97-9230-4249-AA75-A5562C42E44C}"/>
    <cellStyle name="Čárka 2 11 4 2" xfId="2031" xr:uid="{DBC3088E-D7EF-40CA-B313-715104D75509}"/>
    <cellStyle name="Čárka 2 11 4 2 2" xfId="3997" xr:uid="{D8FAAB4B-FA2E-47A9-96E6-C039790FA7AD}"/>
    <cellStyle name="Čárka 2 11 4 3" xfId="3029" xr:uid="{5DD4744F-041C-44DA-9994-63FFB71E62F1}"/>
    <cellStyle name="Čárka 2 11 5" xfId="1290" xr:uid="{5EC25657-D9E4-416F-83F9-EBC7EF2E5AA7}"/>
    <cellStyle name="Čárka 2 11 5 2" xfId="3352" xr:uid="{B73EB1D0-1446-4B0C-AE0F-C5C82044770A}"/>
    <cellStyle name="Čárka 2 11 6" xfId="2384" xr:uid="{FC4ED65E-9F59-4226-8B6D-BAC43AD81526}"/>
    <cellStyle name="Čárka 2 12" xfId="226" xr:uid="{F9E7A34D-4969-4A7B-8B4E-6EDCDCE6B185}"/>
    <cellStyle name="Čárka 2 12 2" xfId="595" xr:uid="{D84B14F7-8B2D-46DE-957E-B5F6E6E02DA2}"/>
    <cellStyle name="Čárka 2 12 2 2" xfId="1707" xr:uid="{8C9763E5-EB77-4B87-AFBE-48F54B7B6E2D}"/>
    <cellStyle name="Čárka 2 12 2 2 2" xfId="3715" xr:uid="{7DF02654-B388-4C0B-8C50-514ADDB5ADF1}"/>
    <cellStyle name="Čárka 2 12 2 3" xfId="2747" xr:uid="{0F48623B-E859-4AB3-817D-AE3E3216B17D}"/>
    <cellStyle name="Čárka 2 12 3" xfId="966" xr:uid="{7117F032-5464-43E9-A150-ED711062BE99}"/>
    <cellStyle name="Čárka 2 12 3 2" xfId="2078" xr:uid="{39965393-0F9A-4C64-8096-6B85767194A2}"/>
    <cellStyle name="Čárka 2 12 3 2 2" xfId="4038" xr:uid="{CCE877EA-9B0F-42D3-AB4A-E909A84BEECF}"/>
    <cellStyle name="Čárka 2 12 3 3" xfId="3070" xr:uid="{CB96FB98-C62F-4B11-A799-25E3ED7E3A69}"/>
    <cellStyle name="Čárka 2 12 4" xfId="1337" xr:uid="{D1D75897-BC33-44EA-A354-7495388F0A1C}"/>
    <cellStyle name="Čárka 2 12 4 2" xfId="3393" xr:uid="{34B9AED3-76F1-44C6-ACCD-87AACCCB3F73}"/>
    <cellStyle name="Čárka 2 12 5" xfId="2425" xr:uid="{6155BC11-7C99-4EF4-8D42-58644B2E6F79}"/>
    <cellStyle name="Čárka 2 13" xfId="411" xr:uid="{251840A2-3CE9-475F-B3C9-96452ABB100C}"/>
    <cellStyle name="Čárka 2 13 2" xfId="1522" xr:uid="{0AD33F86-D155-43A4-B448-E2DEE843DA42}"/>
    <cellStyle name="Čárka 2 13 2 2" xfId="3554" xr:uid="{E2C23065-A191-4E73-9BC0-B2CF25A8BAB0}"/>
    <cellStyle name="Čárka 2 13 3" xfId="2586" xr:uid="{74CBBA88-C874-4C1A-93B6-101B1A2FC66A}"/>
    <cellStyle name="Čárka 2 14" xfId="781" xr:uid="{A987A66F-6426-4C76-B1C5-52C436E5AAF9}"/>
    <cellStyle name="Čárka 2 14 2" xfId="1893" xr:uid="{B8BBBBA8-DA54-46C5-A710-75CD0C6DC721}"/>
    <cellStyle name="Čárka 2 14 2 2" xfId="3877" xr:uid="{9D83908A-F6AA-4443-8DF6-77AB3AB3EDBB}"/>
    <cellStyle name="Čárka 2 14 3" xfId="2909" xr:uid="{FD6A1213-B5E1-4897-8501-152AE677165C}"/>
    <cellStyle name="Čárka 2 15" xfId="1152" xr:uid="{F024B6FE-C548-44F0-97C2-C50CBAA04A00}"/>
    <cellStyle name="Čárka 2 15 2" xfId="3232" xr:uid="{25B7E6C2-970B-494A-A8CF-799363164F99}"/>
    <cellStyle name="Čárka 2 16" xfId="2264" xr:uid="{BC55B71F-1050-4708-B77B-C05B6407CB3E}"/>
    <cellStyle name="Čárka 2 17" xfId="43" xr:uid="{8089EEF7-9551-465C-9DA3-0E6F9CF6F94B}"/>
    <cellStyle name="Čárka 2 2" xfId="13" xr:uid="{00000000-0005-0000-0000-000001000000}"/>
    <cellStyle name="Čárka 2 2 10" xfId="784" xr:uid="{706336AA-5934-451E-B8CD-92B1CF402E01}"/>
    <cellStyle name="Čárka 2 2 10 2" xfId="1896" xr:uid="{D371C7A8-649E-4C31-9E2D-C49DE86915CB}"/>
    <cellStyle name="Čárka 2 2 10 2 2" xfId="3879" xr:uid="{E248D3D5-D77E-468F-9CD3-986FEE5D8198}"/>
    <cellStyle name="Čárka 2 2 10 3" xfId="2911" xr:uid="{F5A7F95E-A53E-45C5-8683-4F0259046977}"/>
    <cellStyle name="Čárka 2 2 11" xfId="1155" xr:uid="{0EB696A0-4E17-4AB0-AF35-4BFEA30002F9}"/>
    <cellStyle name="Čárka 2 2 11 2" xfId="3234" xr:uid="{D3806755-650F-4820-B81F-C21FEB0C4C1E}"/>
    <cellStyle name="Čárka 2 2 12" xfId="2266" xr:uid="{E3C2547D-29A6-4A8C-89C3-7FD7E8FF7E2B}"/>
    <cellStyle name="Čárka 2 2 13" xfId="45" xr:uid="{F70275A4-5FB4-488A-8297-D177A2CA7DA9}"/>
    <cellStyle name="Čárka 2 2 2" xfId="20" xr:uid="{00000000-0005-0000-0000-000002000000}"/>
    <cellStyle name="Čárka 2 2 2 10" xfId="2272" xr:uid="{63EC813B-9A7F-4060-8C3D-5E5B28EEEF52}"/>
    <cellStyle name="Čárka 2 2 2 11" xfId="51" xr:uid="{9CE77078-C9F7-49E0-9995-D54EEF81A19F}"/>
    <cellStyle name="Čárka 2 2 2 2" xfId="73" xr:uid="{1AD926F2-CAC1-4F6D-8B94-C96DF9D40EC5}"/>
    <cellStyle name="Čárka 2 2 2 2 2" xfId="119" xr:uid="{A920D6C6-1088-4880-A24C-C97A0C3FC3CE}"/>
    <cellStyle name="Čárka 2 2 2 2 2 2" xfId="305" xr:uid="{4D38F103-4289-4BB2-8432-58CC361C1CF7}"/>
    <cellStyle name="Čárka 2 2 2 2 2 2 2" xfId="674" xr:uid="{001C876E-A823-4CD8-94FD-76FF9ADD729A}"/>
    <cellStyle name="Čárka 2 2 2 2 2 2 2 2" xfId="1786" xr:uid="{02DA0D9C-46C6-412C-B01F-2C7C876A3973}"/>
    <cellStyle name="Čárka 2 2 2 2 2 2 2 2 2" xfId="3783" xr:uid="{27F2E0A6-AF0F-48B9-A540-4C1AF0D2C015}"/>
    <cellStyle name="Čárka 2 2 2 2 2 2 2 3" xfId="2815" xr:uid="{C2DAE253-A2CF-425F-9EBA-EE807EFC1D5F}"/>
    <cellStyle name="Čárka 2 2 2 2 2 2 3" xfId="1045" xr:uid="{ECEADD4D-331C-4553-9578-11439032E507}"/>
    <cellStyle name="Čárka 2 2 2 2 2 2 3 2" xfId="2157" xr:uid="{74C2D687-621D-4117-831F-83627231EE08}"/>
    <cellStyle name="Čárka 2 2 2 2 2 2 3 2 2" xfId="4106" xr:uid="{52AA4E98-D0A6-48A0-8B93-AF04A165AED7}"/>
    <cellStyle name="Čárka 2 2 2 2 2 2 3 3" xfId="3138" xr:uid="{79584025-61F1-4C4C-BD62-F8AF5DFA2A4C}"/>
    <cellStyle name="Čárka 2 2 2 2 2 2 4" xfId="1416" xr:uid="{D0BD4DAB-D3DD-49D2-A39A-CDF0951E6490}"/>
    <cellStyle name="Čárka 2 2 2 2 2 2 4 2" xfId="3461" xr:uid="{24313622-DF22-4640-BF23-37C4EDF639BD}"/>
    <cellStyle name="Čárka 2 2 2 2 2 2 5" xfId="2493" xr:uid="{13BA868C-E6B0-4229-BD2D-8646B13CA0BA}"/>
    <cellStyle name="Čárka 2 2 2 2 2 3" xfId="489" xr:uid="{4A1A0B63-BEA6-4332-8777-8FA0DAD12E24}"/>
    <cellStyle name="Čárka 2 2 2 2 2 3 2" xfId="1601" xr:uid="{C912716E-8220-486D-98C4-F1D81A13BDD4}"/>
    <cellStyle name="Čárka 2 2 2 2 2 3 2 2" xfId="3622" xr:uid="{8769BDDC-9046-42A8-BE93-59253EE10672}"/>
    <cellStyle name="Čárka 2 2 2 2 2 3 3" xfId="2654" xr:uid="{40439C0F-B0E9-48DA-BED8-410A8FF25474}"/>
    <cellStyle name="Čárka 2 2 2 2 2 4" xfId="860" xr:uid="{A19970B3-9C71-4025-9DFA-889E3F6D9B86}"/>
    <cellStyle name="Čárka 2 2 2 2 2 4 2" xfId="1972" xr:uid="{1C627E46-1187-400A-B6E4-C58ABF0FE216}"/>
    <cellStyle name="Čárka 2 2 2 2 2 4 2 2" xfId="3945" xr:uid="{1188C11D-3471-4A3F-851B-749CBB2EA27A}"/>
    <cellStyle name="Čárka 2 2 2 2 2 4 3" xfId="2977" xr:uid="{16AB376B-58DC-4DBE-98E7-FD597BBAD078}"/>
    <cellStyle name="Čárka 2 2 2 2 2 5" xfId="1231" xr:uid="{73C813B0-6361-43FE-8B62-4401320829E2}"/>
    <cellStyle name="Čárka 2 2 2 2 2 5 2" xfId="3300" xr:uid="{0FF19394-518B-4592-8BFE-6252ECE10C7F}"/>
    <cellStyle name="Čárka 2 2 2 2 2 6" xfId="2332" xr:uid="{44A6D0E7-B183-443D-AB55-8168B058DE82}"/>
    <cellStyle name="Čárka 2 2 2 2 3" xfId="165" xr:uid="{3DF087CF-3B3E-456B-9ED2-E63A71A8BEE3}"/>
    <cellStyle name="Čárka 2 2 2 2 3 2" xfId="351" xr:uid="{62E3875E-B2F7-402B-8F9A-AD6B8DF4411E}"/>
    <cellStyle name="Čárka 2 2 2 2 3 2 2" xfId="720" xr:uid="{278AD0AB-39AF-44F9-9B40-4FEAF94BCD23}"/>
    <cellStyle name="Čárka 2 2 2 2 3 2 2 2" xfId="1832" xr:uid="{0498BD39-9734-46EE-A43A-7BA0B37902E5}"/>
    <cellStyle name="Čárka 2 2 2 2 3 2 2 2 2" xfId="3823" xr:uid="{261B6029-84C0-46AA-9FAA-B9D23AD7B984}"/>
    <cellStyle name="Čárka 2 2 2 2 3 2 2 3" xfId="2855" xr:uid="{6AB7600C-BBDF-4738-9741-0CAD7F855906}"/>
    <cellStyle name="Čárka 2 2 2 2 3 2 3" xfId="1091" xr:uid="{643538E6-D552-4946-9263-39F236C89CE4}"/>
    <cellStyle name="Čárka 2 2 2 2 3 2 3 2" xfId="2203" xr:uid="{866F7C28-7C33-4119-9EC9-A67BE36F8EDB}"/>
    <cellStyle name="Čárka 2 2 2 2 3 2 3 2 2" xfId="4146" xr:uid="{96130BD7-EA20-4214-8F1A-332805261358}"/>
    <cellStyle name="Čárka 2 2 2 2 3 2 3 3" xfId="3178" xr:uid="{49C52532-AC1F-46D6-92C9-4B97B15E0930}"/>
    <cellStyle name="Čárka 2 2 2 2 3 2 4" xfId="1462" xr:uid="{31FE196F-CC32-4E9F-A473-111093A340DC}"/>
    <cellStyle name="Čárka 2 2 2 2 3 2 4 2" xfId="3501" xr:uid="{69DF6FFD-FDEB-491F-8E5C-F92F7C023EB9}"/>
    <cellStyle name="Čárka 2 2 2 2 3 2 5" xfId="2533" xr:uid="{0C5C7C20-D888-4D8E-9E54-4AD7AC0BF20E}"/>
    <cellStyle name="Čárka 2 2 2 2 3 3" xfId="535" xr:uid="{63CF3079-58BF-45C1-A630-405B919D4236}"/>
    <cellStyle name="Čárka 2 2 2 2 3 3 2" xfId="1647" xr:uid="{F6F99606-5E18-4D04-84EC-247F12519F04}"/>
    <cellStyle name="Čárka 2 2 2 2 3 3 2 2" xfId="3662" xr:uid="{3D1DEF1D-AFF1-4E98-9DB3-D3BACA8FDB7A}"/>
    <cellStyle name="Čárka 2 2 2 2 3 3 3" xfId="2694" xr:uid="{7DFCDD3C-AD74-41ED-BBFC-40A2FA639290}"/>
    <cellStyle name="Čárka 2 2 2 2 3 4" xfId="906" xr:uid="{203C4489-943A-48E2-BB01-6FB9421B667B}"/>
    <cellStyle name="Čárka 2 2 2 2 3 4 2" xfId="2018" xr:uid="{1D95D98A-C385-44DC-8A6B-1B8B7E859276}"/>
    <cellStyle name="Čárka 2 2 2 2 3 4 2 2" xfId="3985" xr:uid="{3D910B0F-85FA-4CF7-9003-A53E1BD56374}"/>
    <cellStyle name="Čárka 2 2 2 2 3 4 3" xfId="3017" xr:uid="{A1E2D692-0466-425C-9E9B-46456793F0F1}"/>
    <cellStyle name="Čárka 2 2 2 2 3 5" xfId="1277" xr:uid="{5FBB7D0B-D8C5-478B-92DA-2EEE9EB2230C}"/>
    <cellStyle name="Čárka 2 2 2 2 3 5 2" xfId="3340" xr:uid="{5DA1982F-7436-4B2D-8FB7-FE7B245C8989}"/>
    <cellStyle name="Čárka 2 2 2 2 3 6" xfId="2372" xr:uid="{0942BA8F-10A2-4E64-BB89-9C13208C40C2}"/>
    <cellStyle name="Čárka 2 2 2 2 4" xfId="211" xr:uid="{31F269C3-186A-4770-94A0-4F7C8F9E7FAF}"/>
    <cellStyle name="Čárka 2 2 2 2 4 2" xfId="397" xr:uid="{BCC780B6-C038-4478-9CA4-1993F0E60D9B}"/>
    <cellStyle name="Čárka 2 2 2 2 4 2 2" xfId="766" xr:uid="{07D8BEC9-3E68-47DB-9E6F-8F63D17A2F31}"/>
    <cellStyle name="Čárka 2 2 2 2 4 2 2 2" xfId="1878" xr:uid="{4EB05474-FE77-4789-9A43-2D54728EE2B6}"/>
    <cellStyle name="Čárka 2 2 2 2 4 2 2 2 2" xfId="3863" xr:uid="{0D445BD9-2BEA-4BC1-A582-0C15E2AC11AF}"/>
    <cellStyle name="Čárka 2 2 2 2 4 2 2 3" xfId="2895" xr:uid="{6C238901-E68F-417A-AB10-7297B940C343}"/>
    <cellStyle name="Čárka 2 2 2 2 4 2 3" xfId="1137" xr:uid="{CCFFB134-37C6-45B9-BA16-3FF706FA4298}"/>
    <cellStyle name="Čárka 2 2 2 2 4 2 3 2" xfId="2249" xr:uid="{EB3E3FD3-D0B6-4B07-BEBA-6C67A328865B}"/>
    <cellStyle name="Čárka 2 2 2 2 4 2 3 2 2" xfId="4186" xr:uid="{EFAF590E-65B9-47F5-834C-3EC2C7137726}"/>
    <cellStyle name="Čárka 2 2 2 2 4 2 3 3" xfId="3218" xr:uid="{99EF5674-713B-4551-8DBC-CA8363C25B69}"/>
    <cellStyle name="Čárka 2 2 2 2 4 2 4" xfId="1508" xr:uid="{B45726D4-86D3-44C7-8964-EC4E2F92CE19}"/>
    <cellStyle name="Čárka 2 2 2 2 4 2 4 2" xfId="3541" xr:uid="{D5015A65-EB77-40FE-84E5-C5400A7F858D}"/>
    <cellStyle name="Čárka 2 2 2 2 4 2 5" xfId="2573" xr:uid="{85E78E86-FF68-4BA2-9257-25882940C449}"/>
    <cellStyle name="Čárka 2 2 2 2 4 3" xfId="581" xr:uid="{7375AE88-3DE2-4B1C-9880-3AC40A352A54}"/>
    <cellStyle name="Čárka 2 2 2 2 4 3 2" xfId="1693" xr:uid="{D8460531-7CFF-4E3D-9E0D-B5BF3D87843E}"/>
    <cellStyle name="Čárka 2 2 2 2 4 3 2 2" xfId="3702" xr:uid="{B88CCB78-7934-4820-A110-D4417BE1A89A}"/>
    <cellStyle name="Čárka 2 2 2 2 4 3 3" xfId="2734" xr:uid="{E22207CB-3B94-45D1-8868-2C9506DA328D}"/>
    <cellStyle name="Čárka 2 2 2 2 4 4" xfId="952" xr:uid="{2A2E3AB3-D757-4A32-B66A-CA4FF341B3FE}"/>
    <cellStyle name="Čárka 2 2 2 2 4 4 2" xfId="2064" xr:uid="{C957F6CB-19C1-4968-BDCC-875B031F3B11}"/>
    <cellStyle name="Čárka 2 2 2 2 4 4 2 2" xfId="4025" xr:uid="{883B1DA2-4803-4B06-82F5-4FEB0E8EA9A1}"/>
    <cellStyle name="Čárka 2 2 2 2 4 4 3" xfId="3057" xr:uid="{72F44227-D571-48BE-B6B0-F255502D45F4}"/>
    <cellStyle name="Čárka 2 2 2 2 4 5" xfId="1323" xr:uid="{03710F3C-5AA9-4524-B335-32904733FAD7}"/>
    <cellStyle name="Čárka 2 2 2 2 4 5 2" xfId="3380" xr:uid="{52F360A0-9208-46C8-A900-5CAC27AD04F4}"/>
    <cellStyle name="Čárka 2 2 2 2 4 6" xfId="2412" xr:uid="{14F60C6D-B107-411A-843B-E6C280DC4D9F}"/>
    <cellStyle name="Čárka 2 2 2 2 5" xfId="259" xr:uid="{92186E65-FCCB-4047-B610-5166951971D3}"/>
    <cellStyle name="Čárka 2 2 2 2 5 2" xfId="628" xr:uid="{35908B58-4171-47F7-A659-0C2CC30D8D74}"/>
    <cellStyle name="Čárka 2 2 2 2 5 2 2" xfId="1740" xr:uid="{C9B934A5-36EE-42C1-80AE-7C98ADA7AE41}"/>
    <cellStyle name="Čárka 2 2 2 2 5 2 2 2" xfId="3743" xr:uid="{579CB27B-5774-4E1E-8EB0-86088B4A7283}"/>
    <cellStyle name="Čárka 2 2 2 2 5 2 3" xfId="2775" xr:uid="{1A6EEBF7-C764-4BFC-8C8E-522A1915F9CD}"/>
    <cellStyle name="Čárka 2 2 2 2 5 3" xfId="999" xr:uid="{5E7C54CC-A4C2-4087-AE11-FD18AD3C8C66}"/>
    <cellStyle name="Čárka 2 2 2 2 5 3 2" xfId="2111" xr:uid="{0730E74D-BE97-4E5B-BE60-6341C8659E3D}"/>
    <cellStyle name="Čárka 2 2 2 2 5 3 2 2" xfId="4066" xr:uid="{6EEB26D8-7068-48E2-AB3F-168646527C9B}"/>
    <cellStyle name="Čárka 2 2 2 2 5 3 3" xfId="3098" xr:uid="{DEEDACA3-E97E-4695-A092-6661365A8D47}"/>
    <cellStyle name="Čárka 2 2 2 2 5 4" xfId="1370" xr:uid="{CD5FEE77-2A40-4633-A360-25FB697AC5BB}"/>
    <cellStyle name="Čárka 2 2 2 2 5 4 2" xfId="3421" xr:uid="{23EAFDB7-38CE-46F6-99F2-0342935E785E}"/>
    <cellStyle name="Čárka 2 2 2 2 5 5" xfId="2453" xr:uid="{C0453DFF-DD57-4887-8596-9F33789279BB}"/>
    <cellStyle name="Čárka 2 2 2 2 6" xfId="443" xr:uid="{DBF1E8D7-0734-4F7C-8EF8-8C8E62033A01}"/>
    <cellStyle name="Čárka 2 2 2 2 6 2" xfId="1555" xr:uid="{EB0A3D5D-989E-4462-BF32-7F4A60D2EF25}"/>
    <cellStyle name="Čárka 2 2 2 2 6 2 2" xfId="3582" xr:uid="{624C17D7-054B-4C02-B763-700865E1FE5D}"/>
    <cellStyle name="Čárka 2 2 2 2 6 3" xfId="2614" xr:uid="{87FBD43A-21E0-463F-90E5-C9516871D8D9}"/>
    <cellStyle name="Čárka 2 2 2 2 7" xfId="814" xr:uid="{11F11867-C460-4434-A1FB-305FF8C7778D}"/>
    <cellStyle name="Čárka 2 2 2 2 7 2" xfId="1926" xr:uid="{998003BF-BC96-42CE-9E75-D3567C859F9B}"/>
    <cellStyle name="Čárka 2 2 2 2 7 2 2" xfId="3905" xr:uid="{9CB8AF8C-7E6A-47BC-B2EA-D7EC7663A825}"/>
    <cellStyle name="Čárka 2 2 2 2 7 3" xfId="2937" xr:uid="{9C8C6468-07A6-4764-8CD6-A3DC1523D376}"/>
    <cellStyle name="Čárka 2 2 2 2 8" xfId="1185" xr:uid="{2F0C2DDC-6E25-4D3A-9541-8631E5BCE6F6}"/>
    <cellStyle name="Čárka 2 2 2 2 8 2" xfId="3260" xr:uid="{C105FE3F-32D2-41DA-B291-79391F3AE838}"/>
    <cellStyle name="Čárka 2 2 2 2 9" xfId="2292" xr:uid="{F0DADE35-E81B-42E6-98BC-6409983C07B1}"/>
    <cellStyle name="Čárka 2 2 2 3" xfId="96" xr:uid="{92CFC026-4163-4801-B5E1-1557878224BF}"/>
    <cellStyle name="Čárka 2 2 2 3 2" xfId="282" xr:uid="{AAABB42D-5EF7-49F8-B073-3A45E97B7976}"/>
    <cellStyle name="Čárka 2 2 2 3 2 2" xfId="651" xr:uid="{9DE2705B-39B1-4C71-A4F8-6B4A02979B37}"/>
    <cellStyle name="Čárka 2 2 2 3 2 2 2" xfId="1763" xr:uid="{355126A6-C86D-4D33-9C92-0760C5A1DE5C}"/>
    <cellStyle name="Čárka 2 2 2 3 2 2 2 2" xfId="3763" xr:uid="{A86DE197-8629-433A-BEF9-BEE488B31FFD}"/>
    <cellStyle name="Čárka 2 2 2 3 2 2 3" xfId="2795" xr:uid="{E72FE34B-FBDB-4070-8043-BA963D528E27}"/>
    <cellStyle name="Čárka 2 2 2 3 2 3" xfId="1022" xr:uid="{8F7BFDFA-65BB-4AED-9AF2-98E29444BDCF}"/>
    <cellStyle name="Čárka 2 2 2 3 2 3 2" xfId="2134" xr:uid="{AD287B0C-55FF-4334-8E0D-BD839A07B02F}"/>
    <cellStyle name="Čárka 2 2 2 3 2 3 2 2" xfId="4086" xr:uid="{32E4F213-9C2E-4A27-B633-4EF753C763D1}"/>
    <cellStyle name="Čárka 2 2 2 3 2 3 3" xfId="3118" xr:uid="{9E5428AF-CB9B-497A-BB80-BC821530C880}"/>
    <cellStyle name="Čárka 2 2 2 3 2 4" xfId="1393" xr:uid="{054B8076-04F5-44EB-8981-C77DBFD84E60}"/>
    <cellStyle name="Čárka 2 2 2 3 2 4 2" xfId="3441" xr:uid="{80DF3B4A-554A-4B48-8F9A-4B141D89455F}"/>
    <cellStyle name="Čárka 2 2 2 3 2 5" xfId="2473" xr:uid="{48C33A5A-1823-4E4D-925F-207F4AE3521D}"/>
    <cellStyle name="Čárka 2 2 2 3 3" xfId="466" xr:uid="{F0EDC68E-9D12-4AF7-BCDF-B911A1B5A609}"/>
    <cellStyle name="Čárka 2 2 2 3 3 2" xfId="1578" xr:uid="{67C24A5F-B35A-48D3-9BBC-F19E5382FF45}"/>
    <cellStyle name="Čárka 2 2 2 3 3 2 2" xfId="3602" xr:uid="{88DE520E-058C-4CB4-8248-06E05EE216F1}"/>
    <cellStyle name="Čárka 2 2 2 3 3 3" xfId="2634" xr:uid="{1D56F845-19DB-45F4-80FF-F8E6385435DA}"/>
    <cellStyle name="Čárka 2 2 2 3 4" xfId="837" xr:uid="{EF52D859-46CE-4C1D-95FF-07CD2303C812}"/>
    <cellStyle name="Čárka 2 2 2 3 4 2" xfId="1949" xr:uid="{7FF5B6FC-B239-4C90-882A-437D8668E408}"/>
    <cellStyle name="Čárka 2 2 2 3 4 2 2" xfId="3925" xr:uid="{7F8C70C7-C6E4-4640-9941-0086ACEFCBCC}"/>
    <cellStyle name="Čárka 2 2 2 3 4 3" xfId="2957" xr:uid="{AFDB865D-26C5-421E-9BDA-6993C1F6ECD2}"/>
    <cellStyle name="Čárka 2 2 2 3 5" xfId="1208" xr:uid="{C57BEAB3-9B23-4771-BC1B-7F3EC7DD6AD7}"/>
    <cellStyle name="Čárka 2 2 2 3 5 2" xfId="3280" xr:uid="{02CFCF26-C360-4948-B599-A9D9EF4BCE1C}"/>
    <cellStyle name="Čárka 2 2 2 3 6" xfId="2312" xr:uid="{F0B6D596-407F-4790-86BD-EA372E81FD1F}"/>
    <cellStyle name="Čárka 2 2 2 4" xfId="142" xr:uid="{EC44CBC6-2096-40B3-B938-BD0F04027788}"/>
    <cellStyle name="Čárka 2 2 2 4 2" xfId="328" xr:uid="{29112CE6-C026-4F43-9C1A-DF76CA95A7B7}"/>
    <cellStyle name="Čárka 2 2 2 4 2 2" xfId="697" xr:uid="{BA1BBB8E-FC46-4F2D-9680-E67DA6FFE9EF}"/>
    <cellStyle name="Čárka 2 2 2 4 2 2 2" xfId="1809" xr:uid="{B970A9D0-7D80-4DF3-B7B3-58213ED885BE}"/>
    <cellStyle name="Čárka 2 2 2 4 2 2 2 2" xfId="3803" xr:uid="{E8C7C41E-5545-41DD-9A5C-954D77A77580}"/>
    <cellStyle name="Čárka 2 2 2 4 2 2 3" xfId="2835" xr:uid="{C2AFDB1A-A0F9-457E-8D65-EF687F4AA467}"/>
    <cellStyle name="Čárka 2 2 2 4 2 3" xfId="1068" xr:uid="{3BCA08B4-981A-47B6-BA56-78E11290A568}"/>
    <cellStyle name="Čárka 2 2 2 4 2 3 2" xfId="2180" xr:uid="{C4BB89E5-4446-4FDA-8F3F-659061FC3671}"/>
    <cellStyle name="Čárka 2 2 2 4 2 3 2 2" xfId="4126" xr:uid="{F8FA0AAE-0CEB-4ED3-AFD4-124719930FED}"/>
    <cellStyle name="Čárka 2 2 2 4 2 3 3" xfId="3158" xr:uid="{C44546BB-3220-452C-A02C-C3B83D4165B0}"/>
    <cellStyle name="Čárka 2 2 2 4 2 4" xfId="1439" xr:uid="{07ED92DC-22F6-489F-A4FC-78D89A580BB8}"/>
    <cellStyle name="Čárka 2 2 2 4 2 4 2" xfId="3481" xr:uid="{163B2E07-B7A6-4B3B-B26A-B4405E3FF86A}"/>
    <cellStyle name="Čárka 2 2 2 4 2 5" xfId="2513" xr:uid="{409C7B49-BFCA-4827-BE83-F989054E457B}"/>
    <cellStyle name="Čárka 2 2 2 4 3" xfId="512" xr:uid="{7A4C34B0-BE8E-4577-86EF-75F011DC32DD}"/>
    <cellStyle name="Čárka 2 2 2 4 3 2" xfId="1624" xr:uid="{73F46D75-32B4-4260-8A3E-1F42427A70ED}"/>
    <cellStyle name="Čárka 2 2 2 4 3 2 2" xfId="3642" xr:uid="{CC58EDA6-6B69-476D-8878-0D4C2B6B9945}"/>
    <cellStyle name="Čárka 2 2 2 4 3 3" xfId="2674" xr:uid="{0D3C877E-BC8C-4125-BBCE-046986E18E50}"/>
    <cellStyle name="Čárka 2 2 2 4 4" xfId="883" xr:uid="{32B0DB33-7C75-4208-8DBB-F41EC2925E8E}"/>
    <cellStyle name="Čárka 2 2 2 4 4 2" xfId="1995" xr:uid="{94B6F96D-A40A-41C2-959B-FA5B4DD07607}"/>
    <cellStyle name="Čárka 2 2 2 4 4 2 2" xfId="3965" xr:uid="{ED92963D-7C05-43F1-A8F6-08765B3B0FD2}"/>
    <cellStyle name="Čárka 2 2 2 4 4 3" xfId="2997" xr:uid="{CE06AC3F-DDAC-44DE-80F8-FA0BBDBE06A5}"/>
    <cellStyle name="Čárka 2 2 2 4 5" xfId="1254" xr:uid="{BC9C0A3C-0C7D-4704-B766-144F3F771C76}"/>
    <cellStyle name="Čárka 2 2 2 4 5 2" xfId="3320" xr:uid="{DDE39B16-BE10-45B9-AA7D-55A16AED86A8}"/>
    <cellStyle name="Čárka 2 2 2 4 6" xfId="2352" xr:uid="{32244980-4258-4F3C-A820-743AA9BED0A7}"/>
    <cellStyle name="Čárka 2 2 2 5" xfId="188" xr:uid="{8B7AC285-A31F-42C5-867E-48A4270F47C3}"/>
    <cellStyle name="Čárka 2 2 2 5 2" xfId="374" xr:uid="{CF82824E-319E-4231-8F5A-585DB61012AB}"/>
    <cellStyle name="Čárka 2 2 2 5 2 2" xfId="743" xr:uid="{89C285F6-8BDB-4204-82D7-AB417811F636}"/>
    <cellStyle name="Čárka 2 2 2 5 2 2 2" xfId="1855" xr:uid="{39888FBC-1D65-42D3-889B-797588F321CF}"/>
    <cellStyle name="Čárka 2 2 2 5 2 2 2 2" xfId="3843" xr:uid="{2E368D27-177B-4F06-A5F6-E9B15EBFF8B4}"/>
    <cellStyle name="Čárka 2 2 2 5 2 2 3" xfId="2875" xr:uid="{A58AE841-AE10-4B2A-854A-2B6BC78F4B56}"/>
    <cellStyle name="Čárka 2 2 2 5 2 3" xfId="1114" xr:uid="{0327B851-8CA8-45D0-BA13-C40ECFE11B2F}"/>
    <cellStyle name="Čárka 2 2 2 5 2 3 2" xfId="2226" xr:uid="{318D4208-4ACC-44AF-98D0-DB1AAB465C0B}"/>
    <cellStyle name="Čárka 2 2 2 5 2 3 2 2" xfId="4166" xr:uid="{0D9A138A-9C9D-4B33-BCFA-A38780ABDF10}"/>
    <cellStyle name="Čárka 2 2 2 5 2 3 3" xfId="3198" xr:uid="{626F3700-2C8B-4F76-9015-ECA0802C2AD3}"/>
    <cellStyle name="Čárka 2 2 2 5 2 4" xfId="1485" xr:uid="{E96ED80B-6D4E-4A69-A9D8-01C799770017}"/>
    <cellStyle name="Čárka 2 2 2 5 2 4 2" xfId="3521" xr:uid="{14E55578-EE3B-4A7A-AA13-6DC327AC0BCB}"/>
    <cellStyle name="Čárka 2 2 2 5 2 5" xfId="2553" xr:uid="{C0877613-95AF-4979-9F15-79825B58598B}"/>
    <cellStyle name="Čárka 2 2 2 5 3" xfId="558" xr:uid="{D8C3D7FC-4E8F-412C-93F3-A6F765218B39}"/>
    <cellStyle name="Čárka 2 2 2 5 3 2" xfId="1670" xr:uid="{2717A1F1-6403-4391-B600-AFDC1237A7E6}"/>
    <cellStyle name="Čárka 2 2 2 5 3 2 2" xfId="3682" xr:uid="{EA0E332B-6C5A-43DA-B8D2-2FCEEAC726CE}"/>
    <cellStyle name="Čárka 2 2 2 5 3 3" xfId="2714" xr:uid="{EAD604DF-DBBB-4BCA-9846-E6F157555D1C}"/>
    <cellStyle name="Čárka 2 2 2 5 4" xfId="929" xr:uid="{709D72D7-F18B-4CAC-A89C-58C4C4F18BF7}"/>
    <cellStyle name="Čárka 2 2 2 5 4 2" xfId="2041" xr:uid="{ABF19ABB-451D-45F1-A158-777D44CA78C6}"/>
    <cellStyle name="Čárka 2 2 2 5 4 2 2" xfId="4005" xr:uid="{4D03371A-9958-42CC-B6CC-5F531710A3BA}"/>
    <cellStyle name="Čárka 2 2 2 5 4 3" xfId="3037" xr:uid="{FAB57C08-BFB6-4E1E-9B4D-C39DCE2F1C28}"/>
    <cellStyle name="Čárka 2 2 2 5 5" xfId="1300" xr:uid="{13963BED-B40F-4BD9-B477-42E8074CD031}"/>
    <cellStyle name="Čárka 2 2 2 5 5 2" xfId="3360" xr:uid="{2E0A544C-7BD0-41C6-AA5C-FF12E3F64C59}"/>
    <cellStyle name="Čárka 2 2 2 5 6" xfId="2392" xr:uid="{70C3497D-AB0E-41F5-AD8E-915F3A2982A3}"/>
    <cellStyle name="Čárka 2 2 2 6" xfId="236" xr:uid="{4ABF6118-8C27-473F-8EAB-7C466E499D6A}"/>
    <cellStyle name="Čárka 2 2 2 6 2" xfId="605" xr:uid="{6841B7CC-DC86-4D0A-9736-6C3808F060C7}"/>
    <cellStyle name="Čárka 2 2 2 6 2 2" xfId="1717" xr:uid="{54FB81F9-9FC8-4575-87B0-A3482C330A8E}"/>
    <cellStyle name="Čárka 2 2 2 6 2 2 2" xfId="3723" xr:uid="{0226B667-6054-4E6B-A655-3AD45824B327}"/>
    <cellStyle name="Čárka 2 2 2 6 2 3" xfId="2755" xr:uid="{41D717B3-92CA-4794-B2A3-966999394BB1}"/>
    <cellStyle name="Čárka 2 2 2 6 3" xfId="976" xr:uid="{4ABC6CDE-435E-40D7-95FB-3BA10B4CBE39}"/>
    <cellStyle name="Čárka 2 2 2 6 3 2" xfId="2088" xr:uid="{B2A1E87F-B7C9-48F1-876D-FAFC828F2369}"/>
    <cellStyle name="Čárka 2 2 2 6 3 2 2" xfId="4046" xr:uid="{357BCB48-C35D-4DC9-B550-E79EA354CBE3}"/>
    <cellStyle name="Čárka 2 2 2 6 3 3" xfId="3078" xr:uid="{6473117C-0F7B-4A25-892F-49A6A099B466}"/>
    <cellStyle name="Čárka 2 2 2 6 4" xfId="1347" xr:uid="{1BBE1E34-9E11-48D3-905D-B32F2A565A97}"/>
    <cellStyle name="Čárka 2 2 2 6 4 2" xfId="3401" xr:uid="{BB2ED184-6EA2-46DE-8BDD-87EA67B39C85}"/>
    <cellStyle name="Čárka 2 2 2 6 5" xfId="2433" xr:uid="{27B01D9B-5731-4B24-A5DC-3E7DC7061011}"/>
    <cellStyle name="Čárka 2 2 2 7" xfId="420" xr:uid="{A8F62D86-DEAC-4855-837A-56BAB03BBAA8}"/>
    <cellStyle name="Čárka 2 2 2 7 2" xfId="1532" xr:uid="{38330A7A-F40A-41E8-A75D-08CA188E556E}"/>
    <cellStyle name="Čárka 2 2 2 7 2 2" xfId="3562" xr:uid="{0FD97DF3-E40D-4D09-A938-41BBA2E8F0F8}"/>
    <cellStyle name="Čárka 2 2 2 7 3" xfId="2594" xr:uid="{73235A2F-A587-49AB-AA8E-0BB3FC59A2AD}"/>
    <cellStyle name="Čárka 2 2 2 8" xfId="791" xr:uid="{0740346F-55B3-415C-BEF3-90F9EFFE3D5E}"/>
    <cellStyle name="Čárka 2 2 2 8 2" xfId="1903" xr:uid="{A1D13E23-2AEB-44BF-AD9B-F2C41918ECF8}"/>
    <cellStyle name="Čárka 2 2 2 8 2 2" xfId="3885" xr:uid="{55497612-6742-44BD-8811-1FA4F6DE5567}"/>
    <cellStyle name="Čárka 2 2 2 8 3" xfId="2917" xr:uid="{10475635-6331-40F0-B1A3-0D090C225398}"/>
    <cellStyle name="Čárka 2 2 2 9" xfId="1162" xr:uid="{87F024C1-95E9-4595-8D5D-A6085D39C686}"/>
    <cellStyle name="Čárka 2 2 2 9 2" xfId="3240" xr:uid="{908E5919-FFE0-492C-AF4B-4330149982E2}"/>
    <cellStyle name="Čárka 2 2 3" xfId="27" xr:uid="{00000000-0005-0000-0000-000003000000}"/>
    <cellStyle name="Čárka 2 2 3 10" xfId="2278" xr:uid="{2BA86C67-F5F6-4320-ACB5-A99A1E5CC4D1}"/>
    <cellStyle name="Čárka 2 2 3 11" xfId="57" xr:uid="{51FF8EEA-195E-494F-BBFC-B89D454DD803}"/>
    <cellStyle name="Čárka 2 2 3 2" xfId="80" xr:uid="{35E661FC-87FE-4668-880D-41D0B080231B}"/>
    <cellStyle name="Čárka 2 2 3 2 2" xfId="126" xr:uid="{69285B32-37B9-471B-B1E6-1CAF613DF78C}"/>
    <cellStyle name="Čárka 2 2 3 2 2 2" xfId="312" xr:uid="{0AC96EAC-8C0E-4CED-93EB-B0065A328058}"/>
    <cellStyle name="Čárka 2 2 3 2 2 2 2" xfId="681" xr:uid="{3C34306B-BB03-4722-BB04-B9FBF3440DBC}"/>
    <cellStyle name="Čárka 2 2 3 2 2 2 2 2" xfId="1793" xr:uid="{3C8A71E4-3D3E-4F06-BA72-7657B19349FB}"/>
    <cellStyle name="Čárka 2 2 3 2 2 2 2 2 2" xfId="3789" xr:uid="{0B79BF7F-5599-416C-BA29-30CDA12B4E45}"/>
    <cellStyle name="Čárka 2 2 3 2 2 2 2 3" xfId="2821" xr:uid="{BC5B6997-12DA-42CD-A6A8-75CA27251986}"/>
    <cellStyle name="Čárka 2 2 3 2 2 2 3" xfId="1052" xr:uid="{2141FA2B-213A-41FD-9D86-0954B865B2B8}"/>
    <cellStyle name="Čárka 2 2 3 2 2 2 3 2" xfId="2164" xr:uid="{F2C4FD81-AF4A-4552-9FDC-A97A0D46CB76}"/>
    <cellStyle name="Čárka 2 2 3 2 2 2 3 2 2" xfId="4112" xr:uid="{5E3C7DDF-9082-4634-BBC6-9079880BB94B}"/>
    <cellStyle name="Čárka 2 2 3 2 2 2 3 3" xfId="3144" xr:uid="{757004BF-6D46-4E20-9345-5408D8023473}"/>
    <cellStyle name="Čárka 2 2 3 2 2 2 4" xfId="1423" xr:uid="{1AD3D349-6114-43CD-8866-CFA975892DAB}"/>
    <cellStyle name="Čárka 2 2 3 2 2 2 4 2" xfId="3467" xr:uid="{40D5CB0F-EAD3-44B1-8476-9E92BBA205FD}"/>
    <cellStyle name="Čárka 2 2 3 2 2 2 5" xfId="2499" xr:uid="{D8CA87FB-F131-4F8C-B796-B3C22631EC4D}"/>
    <cellStyle name="Čárka 2 2 3 2 2 3" xfId="496" xr:uid="{77BC6ACD-56DB-4B35-948B-F8FFC2F6F377}"/>
    <cellStyle name="Čárka 2 2 3 2 2 3 2" xfId="1608" xr:uid="{21F49D06-A2AC-497D-B403-174BFCC99EED}"/>
    <cellStyle name="Čárka 2 2 3 2 2 3 2 2" xfId="3628" xr:uid="{62C6A15C-8DCD-45B4-91C9-202FEE24D8EF}"/>
    <cellStyle name="Čárka 2 2 3 2 2 3 3" xfId="2660" xr:uid="{96EEAD49-5777-45E5-B822-551106CF0ACE}"/>
    <cellStyle name="Čárka 2 2 3 2 2 4" xfId="867" xr:uid="{7C85DAD2-9C90-4720-9B4A-C85FE0C1DBD0}"/>
    <cellStyle name="Čárka 2 2 3 2 2 4 2" xfId="1979" xr:uid="{EE91F414-26E1-4EF9-AE78-DA5D56E2C175}"/>
    <cellStyle name="Čárka 2 2 3 2 2 4 2 2" xfId="3951" xr:uid="{818DD569-E71D-4A3C-891C-DA60CBA16195}"/>
    <cellStyle name="Čárka 2 2 3 2 2 4 3" xfId="2983" xr:uid="{C6BEA16A-B439-4A5C-B582-3FCB480738BC}"/>
    <cellStyle name="Čárka 2 2 3 2 2 5" xfId="1238" xr:uid="{346BDC8C-6F4F-4233-BF8B-75A1C7E74919}"/>
    <cellStyle name="Čárka 2 2 3 2 2 5 2" xfId="3306" xr:uid="{915E65C8-6081-4D64-82B3-E0A19CFC1610}"/>
    <cellStyle name="Čárka 2 2 3 2 2 6" xfId="2338" xr:uid="{0E5D50CC-8435-48D9-A2D0-321715E88D52}"/>
    <cellStyle name="Čárka 2 2 3 2 3" xfId="172" xr:uid="{CF680281-30DD-4BE0-9277-C3AD90FAAEAE}"/>
    <cellStyle name="Čárka 2 2 3 2 3 2" xfId="358" xr:uid="{CD93BE48-222D-48D2-B3A5-26C6FD912F94}"/>
    <cellStyle name="Čárka 2 2 3 2 3 2 2" xfId="727" xr:uid="{EEDDACD9-ECD9-4188-9BEA-4D93FED00680}"/>
    <cellStyle name="Čárka 2 2 3 2 3 2 2 2" xfId="1839" xr:uid="{469C4966-8E34-4805-A725-D4537E08643A}"/>
    <cellStyle name="Čárka 2 2 3 2 3 2 2 2 2" xfId="3829" xr:uid="{9E21A90C-7B4B-4B04-9D0D-0B7FAEAA61A5}"/>
    <cellStyle name="Čárka 2 2 3 2 3 2 2 3" xfId="2861" xr:uid="{6F6620DB-6F82-445E-92C2-C9B855A2A85F}"/>
    <cellStyle name="Čárka 2 2 3 2 3 2 3" xfId="1098" xr:uid="{D3F1EF54-BAF1-4957-8C78-9B169EF3E116}"/>
    <cellStyle name="Čárka 2 2 3 2 3 2 3 2" xfId="2210" xr:uid="{BB83F4FA-2DF6-4FC6-BCC6-B4D894039954}"/>
    <cellStyle name="Čárka 2 2 3 2 3 2 3 2 2" xfId="4152" xr:uid="{DF2CF1CA-5B2F-435F-81A5-87BA74497128}"/>
    <cellStyle name="Čárka 2 2 3 2 3 2 3 3" xfId="3184" xr:uid="{DB996246-95C0-4AD4-8ECB-D20B2B0C485E}"/>
    <cellStyle name="Čárka 2 2 3 2 3 2 4" xfId="1469" xr:uid="{E1C4FC89-7DEA-42CB-9B57-65222970E075}"/>
    <cellStyle name="Čárka 2 2 3 2 3 2 4 2" xfId="3507" xr:uid="{F9E44C99-BBA2-4ACF-92AA-7904650865F1}"/>
    <cellStyle name="Čárka 2 2 3 2 3 2 5" xfId="2539" xr:uid="{B240BF40-269B-4E25-9534-15F648E408C7}"/>
    <cellStyle name="Čárka 2 2 3 2 3 3" xfId="542" xr:uid="{F23AC0E1-7CB7-4CCC-B359-2BD48D61FA46}"/>
    <cellStyle name="Čárka 2 2 3 2 3 3 2" xfId="1654" xr:uid="{051B2D90-FD78-47D9-9361-518E1EA058DB}"/>
    <cellStyle name="Čárka 2 2 3 2 3 3 2 2" xfId="3668" xr:uid="{A2A9A81D-69B1-47C0-826D-FBB4B44DB88E}"/>
    <cellStyle name="Čárka 2 2 3 2 3 3 3" xfId="2700" xr:uid="{2938327F-03B0-455C-9669-E6AD5029CD94}"/>
    <cellStyle name="Čárka 2 2 3 2 3 4" xfId="913" xr:uid="{FA810B99-30F9-4749-8621-2B0421BC7B46}"/>
    <cellStyle name="Čárka 2 2 3 2 3 4 2" xfId="2025" xr:uid="{11366A50-8211-4572-B886-DC463B0ABB75}"/>
    <cellStyle name="Čárka 2 2 3 2 3 4 2 2" xfId="3991" xr:uid="{2734CEAA-1B90-4586-8817-F4AEFACE5C6A}"/>
    <cellStyle name="Čárka 2 2 3 2 3 4 3" xfId="3023" xr:uid="{A0669060-BE8B-4577-BAB7-C0E97140CFC7}"/>
    <cellStyle name="Čárka 2 2 3 2 3 5" xfId="1284" xr:uid="{F1C4746B-BFF3-463A-97ED-5DD86252E5F8}"/>
    <cellStyle name="Čárka 2 2 3 2 3 5 2" xfId="3346" xr:uid="{229A3BE0-97E6-4225-AD3A-E19D137E0968}"/>
    <cellStyle name="Čárka 2 2 3 2 3 6" xfId="2378" xr:uid="{F09A9F08-99A0-4D8B-9B89-81E9876AD8BA}"/>
    <cellStyle name="Čárka 2 2 3 2 4" xfId="218" xr:uid="{32272B49-DF2F-4CFE-848C-6F779FCA70AA}"/>
    <cellStyle name="Čárka 2 2 3 2 4 2" xfId="404" xr:uid="{6CFA1376-BA1F-4FD8-AFFB-F2F2B047B050}"/>
    <cellStyle name="Čárka 2 2 3 2 4 2 2" xfId="773" xr:uid="{8C34E544-7EB9-4FD5-82CF-BC13FF7760DC}"/>
    <cellStyle name="Čárka 2 2 3 2 4 2 2 2" xfId="1885" xr:uid="{B8862D44-D2E1-4F9E-A230-41E0E6AB9B4E}"/>
    <cellStyle name="Čárka 2 2 3 2 4 2 2 2 2" xfId="3869" xr:uid="{FBC28769-F25F-425B-8217-973E9E9AF21E}"/>
    <cellStyle name="Čárka 2 2 3 2 4 2 2 3" xfId="2901" xr:uid="{7645161E-832D-487D-A6CA-10654A5C7DCA}"/>
    <cellStyle name="Čárka 2 2 3 2 4 2 3" xfId="1144" xr:uid="{387E153C-7707-4C34-B516-755BC46B08B0}"/>
    <cellStyle name="Čárka 2 2 3 2 4 2 3 2" xfId="2256" xr:uid="{7F57F169-C3ED-4439-B47A-384CAF983E18}"/>
    <cellStyle name="Čárka 2 2 3 2 4 2 3 2 2" xfId="4192" xr:uid="{05CA63E3-0EAA-46C2-B6D9-0AC604735788}"/>
    <cellStyle name="Čárka 2 2 3 2 4 2 3 3" xfId="3224" xr:uid="{51EA6632-4AF4-481F-AAF5-15CDA78A7A44}"/>
    <cellStyle name="Čárka 2 2 3 2 4 2 4" xfId="1515" xr:uid="{2BD13EA5-C911-4509-8FD5-76B11B7C1B5C}"/>
    <cellStyle name="Čárka 2 2 3 2 4 2 4 2" xfId="3547" xr:uid="{C712BDEC-5641-48CE-9FDA-E6586BF5D71A}"/>
    <cellStyle name="Čárka 2 2 3 2 4 2 5" xfId="2579" xr:uid="{89BBD3CD-28BB-4ECB-82F7-B171E7184033}"/>
    <cellStyle name="Čárka 2 2 3 2 4 3" xfId="588" xr:uid="{E2AAF82B-1CB3-4891-B2E8-196739FF13C5}"/>
    <cellStyle name="Čárka 2 2 3 2 4 3 2" xfId="1700" xr:uid="{0F60372D-9BC3-4F14-838C-1C329C1C0112}"/>
    <cellStyle name="Čárka 2 2 3 2 4 3 2 2" xfId="3708" xr:uid="{7111577A-8188-448D-BD60-10A959B4DBDC}"/>
    <cellStyle name="Čárka 2 2 3 2 4 3 3" xfId="2740" xr:uid="{CF1C3944-A996-4AE9-803B-5920345014DD}"/>
    <cellStyle name="Čárka 2 2 3 2 4 4" xfId="959" xr:uid="{97B90B92-7AD3-4420-A1AA-9DF53C7B5309}"/>
    <cellStyle name="Čárka 2 2 3 2 4 4 2" xfId="2071" xr:uid="{42C97F39-89B5-4D48-8B5D-947D97C62D62}"/>
    <cellStyle name="Čárka 2 2 3 2 4 4 2 2" xfId="4031" xr:uid="{3D5CCD4C-4A22-40A5-AF99-B84EF91EA839}"/>
    <cellStyle name="Čárka 2 2 3 2 4 4 3" xfId="3063" xr:uid="{BC25E43C-BA3B-4944-8BD6-9DCE8C545DC8}"/>
    <cellStyle name="Čárka 2 2 3 2 4 5" xfId="1330" xr:uid="{BE32114B-714B-4CBF-BD0E-C703EB9589A7}"/>
    <cellStyle name="Čárka 2 2 3 2 4 5 2" xfId="3386" xr:uid="{4F5740E2-EBA5-4AF0-B1DE-E00670942525}"/>
    <cellStyle name="Čárka 2 2 3 2 4 6" xfId="2418" xr:uid="{12DEFDEA-96B8-409F-95B2-726469E07074}"/>
    <cellStyle name="Čárka 2 2 3 2 5" xfId="266" xr:uid="{80C2606E-0DA4-4917-9C47-04FF0ED47471}"/>
    <cellStyle name="Čárka 2 2 3 2 5 2" xfId="635" xr:uid="{F8DB5FAC-88D4-4B3C-BF4C-D62ACBC57BF7}"/>
    <cellStyle name="Čárka 2 2 3 2 5 2 2" xfId="1747" xr:uid="{50C3424F-91C4-45EB-9304-AAB3D4742CCE}"/>
    <cellStyle name="Čárka 2 2 3 2 5 2 2 2" xfId="3749" xr:uid="{7ED31E13-9AC4-4291-9571-46434E365ED6}"/>
    <cellStyle name="Čárka 2 2 3 2 5 2 3" xfId="2781" xr:uid="{693E3B8F-1EC7-4BE0-8394-8307AAE6E08A}"/>
    <cellStyle name="Čárka 2 2 3 2 5 3" xfId="1006" xr:uid="{37F69533-BD51-4780-9AE1-890842A9B87F}"/>
    <cellStyle name="Čárka 2 2 3 2 5 3 2" xfId="2118" xr:uid="{4D9F21D0-F0EC-4E52-B8B0-C672376E6741}"/>
    <cellStyle name="Čárka 2 2 3 2 5 3 2 2" xfId="4072" xr:uid="{B55322FA-DA67-417A-87A5-4D6662BCAA56}"/>
    <cellStyle name="Čárka 2 2 3 2 5 3 3" xfId="3104" xr:uid="{2BC46A42-EDC5-4807-814F-C3CD20BFED77}"/>
    <cellStyle name="Čárka 2 2 3 2 5 4" xfId="1377" xr:uid="{0499AC9A-FC12-46D8-AF48-EFE7262E5C42}"/>
    <cellStyle name="Čárka 2 2 3 2 5 4 2" xfId="3427" xr:uid="{B33FD42D-8739-4147-97CD-31B48AD3EEAF}"/>
    <cellStyle name="Čárka 2 2 3 2 5 5" xfId="2459" xr:uid="{4D266803-1648-491D-9F28-EA18C0E32C6F}"/>
    <cellStyle name="Čárka 2 2 3 2 6" xfId="450" xr:uid="{B5DB49AE-54DF-47A2-A42C-EC7B4D2A367A}"/>
    <cellStyle name="Čárka 2 2 3 2 6 2" xfId="1562" xr:uid="{75C767FA-D829-43AF-BA0A-F0C2D23957F7}"/>
    <cellStyle name="Čárka 2 2 3 2 6 2 2" xfId="3588" xr:uid="{B9E63B21-7AFA-45E1-AA6D-A6057AC5EF87}"/>
    <cellStyle name="Čárka 2 2 3 2 6 3" xfId="2620" xr:uid="{9C5A4CA8-DA33-4577-8F2B-7CB2CFACD9C2}"/>
    <cellStyle name="Čárka 2 2 3 2 7" xfId="821" xr:uid="{DDCA8A45-C20D-4C44-8637-CF264DBEFAE2}"/>
    <cellStyle name="Čárka 2 2 3 2 7 2" xfId="1933" xr:uid="{BC4CFDE2-A119-411B-AF19-445A025BDB5D}"/>
    <cellStyle name="Čárka 2 2 3 2 7 2 2" xfId="3911" xr:uid="{8678A9AB-768A-435C-A982-33F0CFF0489B}"/>
    <cellStyle name="Čárka 2 2 3 2 7 3" xfId="2943" xr:uid="{1BD8BF4C-68C0-4F86-B2AE-A25D3494D51A}"/>
    <cellStyle name="Čárka 2 2 3 2 8" xfId="1192" xr:uid="{F2B21AED-88D2-454F-8687-F7EAD3F11E66}"/>
    <cellStyle name="Čárka 2 2 3 2 8 2" xfId="3266" xr:uid="{A30F5503-419F-4AB6-B75A-2D3C7F32C1DC}"/>
    <cellStyle name="Čárka 2 2 3 2 9" xfId="2298" xr:uid="{063C4905-080E-4B71-90D9-8D166DFF60A4}"/>
    <cellStyle name="Čárka 2 2 3 3" xfId="103" xr:uid="{584F9C90-E035-44A8-B251-66A257FE63CB}"/>
    <cellStyle name="Čárka 2 2 3 3 2" xfId="289" xr:uid="{B57203F6-279D-4EBF-A75A-75D947B416C6}"/>
    <cellStyle name="Čárka 2 2 3 3 2 2" xfId="658" xr:uid="{2F44E561-E80F-49F5-90E6-AE5AE4735420}"/>
    <cellStyle name="Čárka 2 2 3 3 2 2 2" xfId="1770" xr:uid="{30D42ADB-4BE8-43D1-A3EB-59326DF84920}"/>
    <cellStyle name="Čárka 2 2 3 3 2 2 2 2" xfId="3769" xr:uid="{B3B68180-DCD6-4BA2-8EE7-CB9C4B206FFB}"/>
    <cellStyle name="Čárka 2 2 3 3 2 2 3" xfId="2801" xr:uid="{C94E5E27-6ABD-407E-A8F6-8A268BBBADB3}"/>
    <cellStyle name="Čárka 2 2 3 3 2 3" xfId="1029" xr:uid="{050C6688-FA91-46F7-A711-D2FC1DE34212}"/>
    <cellStyle name="Čárka 2 2 3 3 2 3 2" xfId="2141" xr:uid="{48A24B06-C9CF-46EC-9AAE-610859995AC8}"/>
    <cellStyle name="Čárka 2 2 3 3 2 3 2 2" xfId="4092" xr:uid="{D312EACE-C521-4A2B-B9C6-29237A4A855C}"/>
    <cellStyle name="Čárka 2 2 3 3 2 3 3" xfId="3124" xr:uid="{005DB6A1-A795-44BE-9030-3A330535C4EA}"/>
    <cellStyle name="Čárka 2 2 3 3 2 4" xfId="1400" xr:uid="{665EB299-2E7D-4195-99F2-A955EBE8BCE1}"/>
    <cellStyle name="Čárka 2 2 3 3 2 4 2" xfId="3447" xr:uid="{775D3341-F904-414E-AF96-3E468B90811B}"/>
    <cellStyle name="Čárka 2 2 3 3 2 5" xfId="2479" xr:uid="{9ACB8E8C-B450-4ED5-9364-ACE5FB98DF6B}"/>
    <cellStyle name="Čárka 2 2 3 3 3" xfId="473" xr:uid="{4E4D33BD-67CA-4C08-94FF-17C22B760065}"/>
    <cellStyle name="Čárka 2 2 3 3 3 2" xfId="1585" xr:uid="{BEC242CC-4A8B-48EA-AA1B-07A14493E10C}"/>
    <cellStyle name="Čárka 2 2 3 3 3 2 2" xfId="3608" xr:uid="{3201A0A9-82AF-408E-A472-7DC03D83879D}"/>
    <cellStyle name="Čárka 2 2 3 3 3 3" xfId="2640" xr:uid="{5D1A305B-3BED-4B43-BA22-3DE94DF41FF7}"/>
    <cellStyle name="Čárka 2 2 3 3 4" xfId="844" xr:uid="{34531DF0-6A5B-440A-8890-37EB2918517B}"/>
    <cellStyle name="Čárka 2 2 3 3 4 2" xfId="1956" xr:uid="{7E61D3A4-4176-4CE8-ACAD-FE4BF3D6AF17}"/>
    <cellStyle name="Čárka 2 2 3 3 4 2 2" xfId="3931" xr:uid="{1300C316-E3E7-4B1C-BF96-DD7F7EF18E4E}"/>
    <cellStyle name="Čárka 2 2 3 3 4 3" xfId="2963" xr:uid="{DCB8BEB8-ECE6-4385-BDDC-838A9C6C9146}"/>
    <cellStyle name="Čárka 2 2 3 3 5" xfId="1215" xr:uid="{CB28E687-7791-4A2D-93C3-408DCDC6A776}"/>
    <cellStyle name="Čárka 2 2 3 3 5 2" xfId="3286" xr:uid="{3FE85014-360B-4118-AB44-FC65ECE55DE0}"/>
    <cellStyle name="Čárka 2 2 3 3 6" xfId="2318" xr:uid="{B8BEAF89-6112-4877-952B-2492D0752BF0}"/>
    <cellStyle name="Čárka 2 2 3 4" xfId="149" xr:uid="{85849845-270B-4681-8ADA-C030108133B9}"/>
    <cellStyle name="Čárka 2 2 3 4 2" xfId="335" xr:uid="{5773EE83-DC02-4D1D-BC68-B52CBCF326E9}"/>
    <cellStyle name="Čárka 2 2 3 4 2 2" xfId="704" xr:uid="{79D63415-8FB6-4DB5-9F7D-F0E1B06A241F}"/>
    <cellStyle name="Čárka 2 2 3 4 2 2 2" xfId="1816" xr:uid="{C7D40123-4299-43E7-AD7D-6ADC4B0F98BE}"/>
    <cellStyle name="Čárka 2 2 3 4 2 2 2 2" xfId="3809" xr:uid="{0CA888F4-C959-4650-BDE9-B6384EE2F4CA}"/>
    <cellStyle name="Čárka 2 2 3 4 2 2 3" xfId="2841" xr:uid="{6CF63C65-35EA-43F1-8242-BB9CF371BA5C}"/>
    <cellStyle name="Čárka 2 2 3 4 2 3" xfId="1075" xr:uid="{DDE7E362-66F5-4312-9E36-D91CF3A26DE8}"/>
    <cellStyle name="Čárka 2 2 3 4 2 3 2" xfId="2187" xr:uid="{22C79D5D-4A58-41F2-AD79-5F511AF6F38A}"/>
    <cellStyle name="Čárka 2 2 3 4 2 3 2 2" xfId="4132" xr:uid="{213A199C-042B-414D-BAAE-44311280A636}"/>
    <cellStyle name="Čárka 2 2 3 4 2 3 3" xfId="3164" xr:uid="{8E7ADF4E-78FD-4EBE-AFD1-594FF7C22A8C}"/>
    <cellStyle name="Čárka 2 2 3 4 2 4" xfId="1446" xr:uid="{25A063E5-E6FC-4AA9-8847-257DCAD139BE}"/>
    <cellStyle name="Čárka 2 2 3 4 2 4 2" xfId="3487" xr:uid="{16EC42F4-04FB-421B-81E1-37FA8AF05BEF}"/>
    <cellStyle name="Čárka 2 2 3 4 2 5" xfId="2519" xr:uid="{61CE6351-F533-4B27-A6FE-4A5A5763EAAF}"/>
    <cellStyle name="Čárka 2 2 3 4 3" xfId="519" xr:uid="{51166504-09DD-4C58-B7D9-5111382C1CFB}"/>
    <cellStyle name="Čárka 2 2 3 4 3 2" xfId="1631" xr:uid="{5547802D-D091-48AE-9831-7801BD4134FB}"/>
    <cellStyle name="Čárka 2 2 3 4 3 2 2" xfId="3648" xr:uid="{0F7E51CF-C3AF-43D5-8788-90A985B85B82}"/>
    <cellStyle name="Čárka 2 2 3 4 3 3" xfId="2680" xr:uid="{E1DAED9D-3371-41B2-9B60-77AB9D9ECF00}"/>
    <cellStyle name="Čárka 2 2 3 4 4" xfId="890" xr:uid="{AC507CCB-B720-4BD7-AF3E-1EFFBD9F7195}"/>
    <cellStyle name="Čárka 2 2 3 4 4 2" xfId="2002" xr:uid="{8FBF274B-CBA7-44F7-A8CF-97082129C3E1}"/>
    <cellStyle name="Čárka 2 2 3 4 4 2 2" xfId="3971" xr:uid="{98FC5F5C-62E4-462B-A672-9ABD61EA7A8A}"/>
    <cellStyle name="Čárka 2 2 3 4 4 3" xfId="3003" xr:uid="{E0AFEF9C-8A8F-45C2-A94D-DBFE13664540}"/>
    <cellStyle name="Čárka 2 2 3 4 5" xfId="1261" xr:uid="{7F4969D7-7C75-4697-909E-2A2805B7D2E9}"/>
    <cellStyle name="Čárka 2 2 3 4 5 2" xfId="3326" xr:uid="{44D80547-9F38-4B4C-831F-24B409D67651}"/>
    <cellStyle name="Čárka 2 2 3 4 6" xfId="2358" xr:uid="{7AA652A2-2E63-45CA-955D-A5FF22156180}"/>
    <cellStyle name="Čárka 2 2 3 5" xfId="195" xr:uid="{F9C1A4BA-819F-40F0-810D-7F81D1739D3F}"/>
    <cellStyle name="Čárka 2 2 3 5 2" xfId="381" xr:uid="{11E8DE03-55DF-46FE-92C1-9F30E8A9899C}"/>
    <cellStyle name="Čárka 2 2 3 5 2 2" xfId="750" xr:uid="{68572DA9-982A-4807-A001-FC8DC7186851}"/>
    <cellStyle name="Čárka 2 2 3 5 2 2 2" xfId="1862" xr:uid="{503CFFA3-32B5-44A1-ABFB-BDBD173458BF}"/>
    <cellStyle name="Čárka 2 2 3 5 2 2 2 2" xfId="3849" xr:uid="{A8FE973D-E636-4129-A939-036E105B8DF5}"/>
    <cellStyle name="Čárka 2 2 3 5 2 2 3" xfId="2881" xr:uid="{D7ED5791-8D7A-4A93-BB8E-F2801FC1A4D6}"/>
    <cellStyle name="Čárka 2 2 3 5 2 3" xfId="1121" xr:uid="{60BE690A-FCA2-438A-B220-E2EECED36DC5}"/>
    <cellStyle name="Čárka 2 2 3 5 2 3 2" xfId="2233" xr:uid="{66022869-4758-46DB-9A6B-425AFDC60C18}"/>
    <cellStyle name="Čárka 2 2 3 5 2 3 2 2" xfId="4172" xr:uid="{1AA275E7-9DA6-4D65-90AD-0D915E4DE8DB}"/>
    <cellStyle name="Čárka 2 2 3 5 2 3 3" xfId="3204" xr:uid="{3805ABDE-4B83-4CDF-A6CB-6E5F65FD681E}"/>
    <cellStyle name="Čárka 2 2 3 5 2 4" xfId="1492" xr:uid="{0333E372-3F2F-43B8-B6F8-A8E5251128A1}"/>
    <cellStyle name="Čárka 2 2 3 5 2 4 2" xfId="3527" xr:uid="{916D14C1-6457-4E77-88BB-E056C3C51346}"/>
    <cellStyle name="Čárka 2 2 3 5 2 5" xfId="2559" xr:uid="{8E6BC8DB-28B5-4950-B956-F390E6CA8BC5}"/>
    <cellStyle name="Čárka 2 2 3 5 3" xfId="565" xr:uid="{BBC97AFF-95DA-43E9-AF9E-2E68EC26D8AB}"/>
    <cellStyle name="Čárka 2 2 3 5 3 2" xfId="1677" xr:uid="{B687FD66-446A-48B5-8D40-46A88BB80252}"/>
    <cellStyle name="Čárka 2 2 3 5 3 2 2" xfId="3688" xr:uid="{C3D901FB-35A7-47DB-BB85-A219AAAB5EBD}"/>
    <cellStyle name="Čárka 2 2 3 5 3 3" xfId="2720" xr:uid="{4F2F4BB5-4E00-4CC1-8295-04F46DA9BBF4}"/>
    <cellStyle name="Čárka 2 2 3 5 4" xfId="936" xr:uid="{C78DBF25-33BE-48D5-AD09-F3D815E68C08}"/>
    <cellStyle name="Čárka 2 2 3 5 4 2" xfId="2048" xr:uid="{5817D0D5-14BF-42E3-BEAF-573C559186E1}"/>
    <cellStyle name="Čárka 2 2 3 5 4 2 2" xfId="4011" xr:uid="{7D58F5A7-8080-4743-8EB0-136F066C74CE}"/>
    <cellStyle name="Čárka 2 2 3 5 4 3" xfId="3043" xr:uid="{B9883137-52B9-4EDA-BC74-CA3387F55BBA}"/>
    <cellStyle name="Čárka 2 2 3 5 5" xfId="1307" xr:uid="{E4C7DD06-2193-4F12-A955-AFC668CBA07D}"/>
    <cellStyle name="Čárka 2 2 3 5 5 2" xfId="3366" xr:uid="{A36AAE86-7214-4962-9694-350FD9A5331E}"/>
    <cellStyle name="Čárka 2 2 3 5 6" xfId="2398" xr:uid="{97438AF0-3F6B-4FF0-A270-736600F5D243}"/>
    <cellStyle name="Čárka 2 2 3 6" xfId="243" xr:uid="{1E61931F-7004-4F60-BC74-32487A444A6D}"/>
    <cellStyle name="Čárka 2 2 3 6 2" xfId="612" xr:uid="{CCA85E6D-3405-464A-8511-86E14E62046D}"/>
    <cellStyle name="Čárka 2 2 3 6 2 2" xfId="1724" xr:uid="{E4670B59-2B7D-45D0-971E-54F5D449FC5E}"/>
    <cellStyle name="Čárka 2 2 3 6 2 2 2" xfId="3729" xr:uid="{D62963AA-8AAB-432C-B85B-08D85EB28AC2}"/>
    <cellStyle name="Čárka 2 2 3 6 2 3" xfId="2761" xr:uid="{C57A2100-15F6-42DA-B740-FCF3708EEF07}"/>
    <cellStyle name="Čárka 2 2 3 6 3" xfId="983" xr:uid="{68692954-4AB7-400B-9E66-FF588F88C048}"/>
    <cellStyle name="Čárka 2 2 3 6 3 2" xfId="2095" xr:uid="{AE36E4D0-F54D-4C30-B476-783FE64095AE}"/>
    <cellStyle name="Čárka 2 2 3 6 3 2 2" xfId="4052" xr:uid="{25149A7C-E697-4974-90D7-476EE8450D8B}"/>
    <cellStyle name="Čárka 2 2 3 6 3 3" xfId="3084" xr:uid="{EFE9F1B5-0542-4C16-A872-02EDD8411AA6}"/>
    <cellStyle name="Čárka 2 2 3 6 4" xfId="1354" xr:uid="{077DEFAC-0EC0-47BD-8E73-ADAD93CE2B65}"/>
    <cellStyle name="Čárka 2 2 3 6 4 2" xfId="3407" xr:uid="{41DDF546-D3BA-4369-A241-399F7317839A}"/>
    <cellStyle name="Čárka 2 2 3 6 5" xfId="2439" xr:uid="{A6025470-4DE4-49B7-AD98-005F2EBABE34}"/>
    <cellStyle name="Čárka 2 2 3 7" xfId="427" xr:uid="{F57FAD1E-19CA-4953-A48D-FE8F41B72357}"/>
    <cellStyle name="Čárka 2 2 3 7 2" xfId="1539" xr:uid="{D4C3EE7D-276F-4719-B262-85ED78DB4A02}"/>
    <cellStyle name="Čárka 2 2 3 7 2 2" xfId="3568" xr:uid="{5A1A6343-9C74-40EC-8050-381C6ED830DB}"/>
    <cellStyle name="Čárka 2 2 3 7 3" xfId="2600" xr:uid="{98BA9CFC-0F66-41BD-B7E8-8CA9C01B2DF4}"/>
    <cellStyle name="Čárka 2 2 3 8" xfId="798" xr:uid="{2BA1323C-9074-417A-A0E0-E4080869D59B}"/>
    <cellStyle name="Čárka 2 2 3 8 2" xfId="1910" xr:uid="{2F3AAB12-ABEC-444E-9852-78122DA29BF0}"/>
    <cellStyle name="Čárka 2 2 3 8 2 2" xfId="3891" xr:uid="{22CAE038-A808-4892-80F1-49A768B0E446}"/>
    <cellStyle name="Čárka 2 2 3 8 3" xfId="2923" xr:uid="{4EF7E686-A8ED-4E52-8A87-27A403DDA4DF}"/>
    <cellStyle name="Čárka 2 2 3 9" xfId="1169" xr:uid="{C83FFD8B-9A6E-41FF-8800-BE8F60F63733}"/>
    <cellStyle name="Čárka 2 2 3 9 2" xfId="3246" xr:uid="{52CCAD0D-9C77-4422-BA83-2B0595478750}"/>
    <cellStyle name="Čárka 2 2 4" xfId="66" xr:uid="{FF8F379A-4ED9-4B91-8780-DCF4E3556F1F}"/>
    <cellStyle name="Čárka 2 2 4 2" xfId="112" xr:uid="{196474DD-5880-480D-B4EA-E7B11513808F}"/>
    <cellStyle name="Čárka 2 2 4 2 2" xfId="298" xr:uid="{3119ED08-E7DD-4223-A00A-D41CD6C0B1EE}"/>
    <cellStyle name="Čárka 2 2 4 2 2 2" xfId="667" xr:uid="{3DA38ADD-171D-4302-ABBD-D21F97E756C8}"/>
    <cellStyle name="Čárka 2 2 4 2 2 2 2" xfId="1779" xr:uid="{D211773D-C632-4ED9-BBE0-3750FCE568BE}"/>
    <cellStyle name="Čárka 2 2 4 2 2 2 2 2" xfId="3777" xr:uid="{8CC8811B-416A-43EC-8C0A-FECD7192361D}"/>
    <cellStyle name="Čárka 2 2 4 2 2 2 3" xfId="2809" xr:uid="{0E2F15E4-EDA9-49A4-ABD3-FB3744917F1B}"/>
    <cellStyle name="Čárka 2 2 4 2 2 3" xfId="1038" xr:uid="{5A5A3EDA-542C-47D7-B2CF-7A81462123C5}"/>
    <cellStyle name="Čárka 2 2 4 2 2 3 2" xfId="2150" xr:uid="{1DD7BDD1-D329-4A42-963C-97BF2885C31A}"/>
    <cellStyle name="Čárka 2 2 4 2 2 3 2 2" xfId="4100" xr:uid="{39A40DB5-6EF3-4F0D-919C-E124DFCC672D}"/>
    <cellStyle name="Čárka 2 2 4 2 2 3 3" xfId="3132" xr:uid="{C78C1A4F-6606-4167-A7BC-17806ED35687}"/>
    <cellStyle name="Čárka 2 2 4 2 2 4" xfId="1409" xr:uid="{5C2180E9-A3A3-49AF-9F9E-7859FDDDD803}"/>
    <cellStyle name="Čárka 2 2 4 2 2 4 2" xfId="3455" xr:uid="{11A5EE65-0474-4CE4-88BD-45BEEFEF40EF}"/>
    <cellStyle name="Čárka 2 2 4 2 2 5" xfId="2487" xr:uid="{23D6E251-47FA-4B4C-A172-BC944FD55138}"/>
    <cellStyle name="Čárka 2 2 4 2 3" xfId="482" xr:uid="{FCF22B6C-D80C-4411-B0A6-89EF4737A738}"/>
    <cellStyle name="Čárka 2 2 4 2 3 2" xfId="1594" xr:uid="{72AE15C1-FEB6-4A12-A590-CD400186A6F9}"/>
    <cellStyle name="Čárka 2 2 4 2 3 2 2" xfId="3616" xr:uid="{26F04C16-D357-4FA8-8175-E8670DD93260}"/>
    <cellStyle name="Čárka 2 2 4 2 3 3" xfId="2648" xr:uid="{C7564EFC-4151-4ECD-BE23-0E497FE9A4E0}"/>
    <cellStyle name="Čárka 2 2 4 2 4" xfId="853" xr:uid="{17F30F8E-C55E-4D5E-A7EA-CAE08A4F25FC}"/>
    <cellStyle name="Čárka 2 2 4 2 4 2" xfId="1965" xr:uid="{9483127F-7A29-4F3D-924B-24E501B8E3C2}"/>
    <cellStyle name="Čárka 2 2 4 2 4 2 2" xfId="3939" xr:uid="{BCC8CF84-698E-44A6-AB3C-376601C80EF9}"/>
    <cellStyle name="Čárka 2 2 4 2 4 3" xfId="2971" xr:uid="{D3A3A192-5954-4145-91F8-61387B390748}"/>
    <cellStyle name="Čárka 2 2 4 2 5" xfId="1224" xr:uid="{CDB8AD1B-1899-4232-B9E2-8057AF08E052}"/>
    <cellStyle name="Čárka 2 2 4 2 5 2" xfId="3294" xr:uid="{920102B7-2D18-40F3-A4DC-9D73C814E5D5}"/>
    <cellStyle name="Čárka 2 2 4 2 6" xfId="2326" xr:uid="{C39062F2-45A4-4025-8807-EAD04A20AE06}"/>
    <cellStyle name="Čárka 2 2 4 3" xfId="158" xr:uid="{C0C4E1D1-8D8C-45F9-B967-8F336FDF5797}"/>
    <cellStyle name="Čárka 2 2 4 3 2" xfId="344" xr:uid="{D4465D36-BF47-47F9-A8A3-DB0FC27F6BCD}"/>
    <cellStyle name="Čárka 2 2 4 3 2 2" xfId="713" xr:uid="{51C799AA-A113-4C41-949E-AB85F08AB111}"/>
    <cellStyle name="Čárka 2 2 4 3 2 2 2" xfId="1825" xr:uid="{4D9DDF24-B8E5-4C96-BECC-D0260CCDF5C3}"/>
    <cellStyle name="Čárka 2 2 4 3 2 2 2 2" xfId="3817" xr:uid="{DA62542C-C664-48E6-A467-F05D37784972}"/>
    <cellStyle name="Čárka 2 2 4 3 2 2 3" xfId="2849" xr:uid="{265A1059-6E75-410D-9223-64FC24B5AF7C}"/>
    <cellStyle name="Čárka 2 2 4 3 2 3" xfId="1084" xr:uid="{A00F83A3-9504-401F-996F-7136101A4480}"/>
    <cellStyle name="Čárka 2 2 4 3 2 3 2" xfId="2196" xr:uid="{6F79464A-363C-4535-B8A6-9E19511FA996}"/>
    <cellStyle name="Čárka 2 2 4 3 2 3 2 2" xfId="4140" xr:uid="{88717734-F756-4739-BBDD-393A4BCAE635}"/>
    <cellStyle name="Čárka 2 2 4 3 2 3 3" xfId="3172" xr:uid="{82A08044-DED6-4C18-AAD6-40E72652FEE8}"/>
    <cellStyle name="Čárka 2 2 4 3 2 4" xfId="1455" xr:uid="{E5F4D8E4-71C9-461E-8FE2-AE561E35551E}"/>
    <cellStyle name="Čárka 2 2 4 3 2 4 2" xfId="3495" xr:uid="{82454DA9-B1A6-43B1-8DD1-59F59C73E9F6}"/>
    <cellStyle name="Čárka 2 2 4 3 2 5" xfId="2527" xr:uid="{A951C8B7-0A4C-49C8-A3DE-EA06CFD93FCC}"/>
    <cellStyle name="Čárka 2 2 4 3 3" xfId="528" xr:uid="{A1E368EE-B3A5-435B-BDB2-D69DF7A7E41B}"/>
    <cellStyle name="Čárka 2 2 4 3 3 2" xfId="1640" xr:uid="{41D65F09-2EF5-41D7-AF33-E1CAF3362B72}"/>
    <cellStyle name="Čárka 2 2 4 3 3 2 2" xfId="3656" xr:uid="{EB18664B-2EAE-477E-88D9-169046D63F7B}"/>
    <cellStyle name="Čárka 2 2 4 3 3 3" xfId="2688" xr:uid="{833C8DEB-AE1D-44BF-A27E-89B0EA0437D4}"/>
    <cellStyle name="Čárka 2 2 4 3 4" xfId="899" xr:uid="{12728135-8C7F-4CCF-87DC-E8E3E6DE8389}"/>
    <cellStyle name="Čárka 2 2 4 3 4 2" xfId="2011" xr:uid="{85C1AC7D-AEE9-4D5A-AE5F-46704C02FD03}"/>
    <cellStyle name="Čárka 2 2 4 3 4 2 2" xfId="3979" xr:uid="{158C7E9C-98B1-44F9-B62C-DC64CDCB8320}"/>
    <cellStyle name="Čárka 2 2 4 3 4 3" xfId="3011" xr:uid="{4A5DD0CA-9996-40FB-9528-3822238D4F27}"/>
    <cellStyle name="Čárka 2 2 4 3 5" xfId="1270" xr:uid="{975FFBBE-1ED5-4EAD-BE98-F099128443A4}"/>
    <cellStyle name="Čárka 2 2 4 3 5 2" xfId="3334" xr:uid="{4B6F1DF9-02EA-4DE0-A70F-CAB13A0B9139}"/>
    <cellStyle name="Čárka 2 2 4 3 6" xfId="2366" xr:uid="{988FF17E-6063-4479-A348-60D42C21BFFA}"/>
    <cellStyle name="Čárka 2 2 4 4" xfId="204" xr:uid="{23068CE2-57AB-4EA8-B1EB-D6522154A4F0}"/>
    <cellStyle name="Čárka 2 2 4 4 2" xfId="390" xr:uid="{2D716A1B-3DBD-4B30-A033-799845775C32}"/>
    <cellStyle name="Čárka 2 2 4 4 2 2" xfId="759" xr:uid="{996B30A3-1BF1-46E9-BDCD-F67A8AC43964}"/>
    <cellStyle name="Čárka 2 2 4 4 2 2 2" xfId="1871" xr:uid="{C0D63371-74D9-4BCD-A31E-1E0B59682D30}"/>
    <cellStyle name="Čárka 2 2 4 4 2 2 2 2" xfId="3857" xr:uid="{B0EEFB91-466C-4224-BC08-B99F8EB7A65C}"/>
    <cellStyle name="Čárka 2 2 4 4 2 2 3" xfId="2889" xr:uid="{19D51B82-28D7-44A1-9FBD-7418CEF126E2}"/>
    <cellStyle name="Čárka 2 2 4 4 2 3" xfId="1130" xr:uid="{97AD389B-B44C-4363-AE7F-189D93585AFE}"/>
    <cellStyle name="Čárka 2 2 4 4 2 3 2" xfId="2242" xr:uid="{2E27D4AD-77E9-4A19-9E4B-A86F2A25EA03}"/>
    <cellStyle name="Čárka 2 2 4 4 2 3 2 2" xfId="4180" xr:uid="{2EFD7623-6033-45DD-B99A-0E17DA686970}"/>
    <cellStyle name="Čárka 2 2 4 4 2 3 3" xfId="3212" xr:uid="{2C104930-4B6D-44BA-9E78-1F3E55D0BFCD}"/>
    <cellStyle name="Čárka 2 2 4 4 2 4" xfId="1501" xr:uid="{1F2947C3-1F92-4D2D-BA2A-A53AF05EC915}"/>
    <cellStyle name="Čárka 2 2 4 4 2 4 2" xfId="3535" xr:uid="{A48C3F49-3416-47B1-BD33-AF37022381FB}"/>
    <cellStyle name="Čárka 2 2 4 4 2 5" xfId="2567" xr:uid="{A60D06DE-9B30-41C5-A3F6-2C76D980DA82}"/>
    <cellStyle name="Čárka 2 2 4 4 3" xfId="574" xr:uid="{9BD26BCF-6A48-418A-AFAE-0CC1CD8CCA54}"/>
    <cellStyle name="Čárka 2 2 4 4 3 2" xfId="1686" xr:uid="{438E069E-9576-47D5-923B-FF6598AE10AD}"/>
    <cellStyle name="Čárka 2 2 4 4 3 2 2" xfId="3696" xr:uid="{F27D5F14-1587-451A-9DE5-5BBAFD07822C}"/>
    <cellStyle name="Čárka 2 2 4 4 3 3" xfId="2728" xr:uid="{651D9A2D-E28D-4C69-B528-F105EDF31726}"/>
    <cellStyle name="Čárka 2 2 4 4 4" xfId="945" xr:uid="{4A0AA47D-2087-4636-B4F8-7A6C4F08376E}"/>
    <cellStyle name="Čárka 2 2 4 4 4 2" xfId="2057" xr:uid="{E7F1DC46-B4A2-4C48-ABE6-D0C8B4490DC7}"/>
    <cellStyle name="Čárka 2 2 4 4 4 2 2" xfId="4019" xr:uid="{ECA4C589-A6B7-4268-BF67-1B9A09C0302C}"/>
    <cellStyle name="Čárka 2 2 4 4 4 3" xfId="3051" xr:uid="{4C58510A-2C65-4EE4-A4E4-B3447FDFCCBC}"/>
    <cellStyle name="Čárka 2 2 4 4 5" xfId="1316" xr:uid="{9F4E5AB2-7CA9-4CBB-8CA4-9D3976AC7926}"/>
    <cellStyle name="Čárka 2 2 4 4 5 2" xfId="3374" xr:uid="{1EAE238E-E507-4555-B18B-0F9BB32029F6}"/>
    <cellStyle name="Čárka 2 2 4 4 6" xfId="2406" xr:uid="{04E0D165-FF81-4D3E-852F-4A48F5700596}"/>
    <cellStyle name="Čárka 2 2 4 5" xfId="252" xr:uid="{4D3EC0BB-0AB2-4522-B628-5E7B725D3798}"/>
    <cellStyle name="Čárka 2 2 4 5 2" xfId="621" xr:uid="{8EB11BB6-4A28-4A39-8810-B4702FBDBA00}"/>
    <cellStyle name="Čárka 2 2 4 5 2 2" xfId="1733" xr:uid="{6D61683A-654D-4500-9D56-2201EAE24849}"/>
    <cellStyle name="Čárka 2 2 4 5 2 2 2" xfId="3737" xr:uid="{87CB7B7F-A8FC-427F-A306-12E2478F2DFB}"/>
    <cellStyle name="Čárka 2 2 4 5 2 3" xfId="2769" xr:uid="{F0055B35-496A-4B40-9508-043A6DBC1D34}"/>
    <cellStyle name="Čárka 2 2 4 5 3" xfId="992" xr:uid="{A795CDC3-91AE-4438-8BBA-CE0D4C59F6F9}"/>
    <cellStyle name="Čárka 2 2 4 5 3 2" xfId="2104" xr:uid="{1A61C0EB-FAA8-48B3-BA71-0CFD814284A2}"/>
    <cellStyle name="Čárka 2 2 4 5 3 2 2" xfId="4060" xr:uid="{0B0A0D6A-14E9-4F96-B5D2-95AD20CAB52B}"/>
    <cellStyle name="Čárka 2 2 4 5 3 3" xfId="3092" xr:uid="{68DD4E31-8BCB-4109-9E87-CB77708DDB7C}"/>
    <cellStyle name="Čárka 2 2 4 5 4" xfId="1363" xr:uid="{68DB5338-80E1-4EF9-BB44-0792EBA1FC15}"/>
    <cellStyle name="Čárka 2 2 4 5 4 2" xfId="3415" xr:uid="{A0FB693B-8C2F-45F9-A818-1B0A368BDEF3}"/>
    <cellStyle name="Čárka 2 2 4 5 5" xfId="2447" xr:uid="{C80D670C-ED47-4AC1-854A-7C086B7C22BF}"/>
    <cellStyle name="Čárka 2 2 4 6" xfId="436" xr:uid="{F0BB1DC1-F1EC-41AB-B0EB-3B40C6CDF84D}"/>
    <cellStyle name="Čárka 2 2 4 6 2" xfId="1548" xr:uid="{CD7DC404-1EDE-41DC-B763-11EC49F1DD7D}"/>
    <cellStyle name="Čárka 2 2 4 6 2 2" xfId="3576" xr:uid="{77866AC3-91C8-4D90-92E8-E9358161C950}"/>
    <cellStyle name="Čárka 2 2 4 6 3" xfId="2608" xr:uid="{69E61A9F-949E-46A5-8A9F-E64A14D69B8C}"/>
    <cellStyle name="Čárka 2 2 4 7" xfId="807" xr:uid="{F4F3CA6D-2B9A-4513-9F6B-05CE901962E0}"/>
    <cellStyle name="Čárka 2 2 4 7 2" xfId="1919" xr:uid="{90314D48-2B6D-4C9F-B16E-A005975E2822}"/>
    <cellStyle name="Čárka 2 2 4 7 2 2" xfId="3899" xr:uid="{5181D2BA-9F53-4743-8C37-91ABBACE54C7}"/>
    <cellStyle name="Čárka 2 2 4 7 3" xfId="2931" xr:uid="{BFEA6989-2D42-47D7-AD9D-23D92CD23209}"/>
    <cellStyle name="Čárka 2 2 4 8" xfId="1178" xr:uid="{9C0F74B8-E5B6-49F4-B1F2-4D10566E0972}"/>
    <cellStyle name="Čárka 2 2 4 8 2" xfId="3254" xr:uid="{D32EA3D6-DC23-4D6A-B6D3-7B3F7998A41A}"/>
    <cellStyle name="Čárka 2 2 4 9" xfId="2286" xr:uid="{D2EF2D58-A7D7-4FC8-88BE-1C82DC036EA7}"/>
    <cellStyle name="Čárka 2 2 5" xfId="89" xr:uid="{10B30ECA-0D30-4B85-A36A-1EF822E8A02C}"/>
    <cellStyle name="Čárka 2 2 5 2" xfId="275" xr:uid="{88CC0CF4-5FAE-42A3-9CDE-61FDC47B92FD}"/>
    <cellStyle name="Čárka 2 2 5 2 2" xfId="644" xr:uid="{231EE713-937E-458A-A57D-22F960839A25}"/>
    <cellStyle name="Čárka 2 2 5 2 2 2" xfId="1756" xr:uid="{D6C11009-DAD9-4E76-95F2-D47156B937E5}"/>
    <cellStyle name="Čárka 2 2 5 2 2 2 2" xfId="3757" xr:uid="{7EBB910C-E5D9-4092-BAD4-DCE25226C58E}"/>
    <cellStyle name="Čárka 2 2 5 2 2 3" xfId="2789" xr:uid="{727D27D6-CF25-4B8F-A846-A950702CF3A2}"/>
    <cellStyle name="Čárka 2 2 5 2 3" xfId="1015" xr:uid="{D2A09BE2-CF5D-455B-911A-FFEDA1B8FE6F}"/>
    <cellStyle name="Čárka 2 2 5 2 3 2" xfId="2127" xr:uid="{C43D0E03-19AA-4106-904A-577EAC5BD59E}"/>
    <cellStyle name="Čárka 2 2 5 2 3 2 2" xfId="4080" xr:uid="{12B498FE-1AB7-4A3F-B483-3EE49677DC7C}"/>
    <cellStyle name="Čárka 2 2 5 2 3 3" xfId="3112" xr:uid="{2C07FDF0-4295-452E-8A4D-FA54763D5B67}"/>
    <cellStyle name="Čárka 2 2 5 2 4" xfId="1386" xr:uid="{7B5EE0F2-A8F2-4614-8DD3-6E3D5651F458}"/>
    <cellStyle name="Čárka 2 2 5 2 4 2" xfId="3435" xr:uid="{8014D235-B78B-4159-8ED6-D3E25B8E4479}"/>
    <cellStyle name="Čárka 2 2 5 2 5" xfId="2467" xr:uid="{DE284677-C00E-41DE-A39F-233E5464E9D1}"/>
    <cellStyle name="Čárka 2 2 5 3" xfId="459" xr:uid="{35BF224C-C6AA-4897-8A59-D1C807B9466E}"/>
    <cellStyle name="Čárka 2 2 5 3 2" xfId="1571" xr:uid="{BECE6C1B-CEA0-4C4E-9528-EB45BEC4CE83}"/>
    <cellStyle name="Čárka 2 2 5 3 2 2" xfId="3596" xr:uid="{AF9465DE-A35C-4842-A64D-99E4E6AE4038}"/>
    <cellStyle name="Čárka 2 2 5 3 3" xfId="2628" xr:uid="{6DF4BB0E-144D-41B4-86FC-D9313202D0FF}"/>
    <cellStyle name="Čárka 2 2 5 4" xfId="830" xr:uid="{00D4E16F-E46E-4A03-9B36-EBBC6D9450C6}"/>
    <cellStyle name="Čárka 2 2 5 4 2" xfId="1942" xr:uid="{388B62AE-144D-4627-B72D-F2DE57D835A4}"/>
    <cellStyle name="Čárka 2 2 5 4 2 2" xfId="3919" xr:uid="{071C0330-C4F9-4B62-A8AD-A1FA6405F211}"/>
    <cellStyle name="Čárka 2 2 5 4 3" xfId="2951" xr:uid="{BCAC85CE-1753-41A9-A42E-066FA99E8C27}"/>
    <cellStyle name="Čárka 2 2 5 5" xfId="1201" xr:uid="{AEF2B657-107A-4D02-B65D-AF7E4D0F3976}"/>
    <cellStyle name="Čárka 2 2 5 5 2" xfId="3274" xr:uid="{FAA0F803-B739-40FC-BAB3-EC7A5C62E00A}"/>
    <cellStyle name="Čárka 2 2 5 6" xfId="2306" xr:uid="{07A09AF6-4E13-47F0-89FF-07B1099FE2B5}"/>
    <cellStyle name="Čárka 2 2 6" xfId="135" xr:uid="{97CE4BD6-0CCB-481A-BB31-2E1A79A71511}"/>
    <cellStyle name="Čárka 2 2 6 2" xfId="321" xr:uid="{8877B2F3-2F82-44A4-804A-D3D5DA24120F}"/>
    <cellStyle name="Čárka 2 2 6 2 2" xfId="690" xr:uid="{77486EF5-865E-402C-9E87-52790797DD18}"/>
    <cellStyle name="Čárka 2 2 6 2 2 2" xfId="1802" xr:uid="{81CF54E1-BEE1-446F-802A-0D57D6751436}"/>
    <cellStyle name="Čárka 2 2 6 2 2 2 2" xfId="3797" xr:uid="{DA9D7A2E-5257-469E-9412-01B246AF4F4F}"/>
    <cellStyle name="Čárka 2 2 6 2 2 3" xfId="2829" xr:uid="{8EE38F53-ACF9-4CD5-B5EA-0FFB79F8E344}"/>
    <cellStyle name="Čárka 2 2 6 2 3" xfId="1061" xr:uid="{708911A0-5DA3-4597-BF62-F976EE4372E3}"/>
    <cellStyle name="Čárka 2 2 6 2 3 2" xfId="2173" xr:uid="{2A286119-773C-4DB9-9532-5C48789E71A0}"/>
    <cellStyle name="Čárka 2 2 6 2 3 2 2" xfId="4120" xr:uid="{8196B2D4-8FA4-4000-AE42-E161745A1C3E}"/>
    <cellStyle name="Čárka 2 2 6 2 3 3" xfId="3152" xr:uid="{DDCC9CD9-0334-40A1-9435-945825599C82}"/>
    <cellStyle name="Čárka 2 2 6 2 4" xfId="1432" xr:uid="{05386D08-73D4-4739-99C2-F8CEE60AA48D}"/>
    <cellStyle name="Čárka 2 2 6 2 4 2" xfId="3475" xr:uid="{660C1999-4991-49AE-80D9-E4E47955B513}"/>
    <cellStyle name="Čárka 2 2 6 2 5" xfId="2507" xr:uid="{FBD890DD-302F-464A-9C47-7A5E1E5E9392}"/>
    <cellStyle name="Čárka 2 2 6 3" xfId="505" xr:uid="{D1BCCEFB-7505-425D-855F-4855417C9A25}"/>
    <cellStyle name="Čárka 2 2 6 3 2" xfId="1617" xr:uid="{0E16E271-0C72-4BBD-8D51-E2B8ED54445D}"/>
    <cellStyle name="Čárka 2 2 6 3 2 2" xfId="3636" xr:uid="{19EC1DE4-C857-4BA1-BA72-B6F1F31ED3E8}"/>
    <cellStyle name="Čárka 2 2 6 3 3" xfId="2668" xr:uid="{6966D112-E502-4BF5-BC2D-30969EA4E2AB}"/>
    <cellStyle name="Čárka 2 2 6 4" xfId="876" xr:uid="{8D9E6244-0CE3-4B4B-84E5-FE2F8D447887}"/>
    <cellStyle name="Čárka 2 2 6 4 2" xfId="1988" xr:uid="{F1E3667E-5779-47BD-96DC-ECA8531CA03B}"/>
    <cellStyle name="Čárka 2 2 6 4 2 2" xfId="3959" xr:uid="{9367EAD0-2C01-49B9-B6C4-A5CC26BF85CF}"/>
    <cellStyle name="Čárka 2 2 6 4 3" xfId="2991" xr:uid="{202F0D6F-DA33-45F6-992D-C9542811CB8C}"/>
    <cellStyle name="Čárka 2 2 6 5" xfId="1247" xr:uid="{174A766B-AC41-4A90-BE97-8BBF6CECC520}"/>
    <cellStyle name="Čárka 2 2 6 5 2" xfId="3314" xr:uid="{87D7B927-4415-438D-8BBC-DEFA90E6170E}"/>
    <cellStyle name="Čárka 2 2 6 6" xfId="2346" xr:uid="{64410622-A017-4F66-8BB3-F368DCD3DA70}"/>
    <cellStyle name="Čárka 2 2 7" xfId="181" xr:uid="{8AD7D132-A6F8-47C7-B87A-01B1D89ED2E1}"/>
    <cellStyle name="Čárka 2 2 7 2" xfId="367" xr:uid="{4D80AFDC-9320-48AA-95DD-8F20FF09523F}"/>
    <cellStyle name="Čárka 2 2 7 2 2" xfId="736" xr:uid="{55FCA3EA-E7C6-4BF3-932D-42A02AE68E69}"/>
    <cellStyle name="Čárka 2 2 7 2 2 2" xfId="1848" xr:uid="{411A15B6-565A-4F75-8C76-68A153AA6684}"/>
    <cellStyle name="Čárka 2 2 7 2 2 2 2" xfId="3837" xr:uid="{6E650040-B2A1-4A06-8301-EF812321BDEE}"/>
    <cellStyle name="Čárka 2 2 7 2 2 3" xfId="2869" xr:uid="{3A9A768B-A938-41F8-B0A9-CB7C6DC70041}"/>
    <cellStyle name="Čárka 2 2 7 2 3" xfId="1107" xr:uid="{1AB9A865-E093-43AC-9CFE-F63A34D34199}"/>
    <cellStyle name="Čárka 2 2 7 2 3 2" xfId="2219" xr:uid="{25AD2857-F390-412B-8E37-815F17E08352}"/>
    <cellStyle name="Čárka 2 2 7 2 3 2 2" xfId="4160" xr:uid="{F3024F04-6156-45F0-A92B-C5153688F2FC}"/>
    <cellStyle name="Čárka 2 2 7 2 3 3" xfId="3192" xr:uid="{8056B0A9-2BDC-4140-810A-82322C8E2CB6}"/>
    <cellStyle name="Čárka 2 2 7 2 4" xfId="1478" xr:uid="{32423B4D-09D9-4772-9E04-DF7447B3F03F}"/>
    <cellStyle name="Čárka 2 2 7 2 4 2" xfId="3515" xr:uid="{74DA8105-A173-4DBE-9C1D-C2E643ADB641}"/>
    <cellStyle name="Čárka 2 2 7 2 5" xfId="2547" xr:uid="{2CAE2AF6-A8B2-4AEB-9808-A55B18497EFB}"/>
    <cellStyle name="Čárka 2 2 7 3" xfId="551" xr:uid="{4A63F6D5-A99F-4D4A-8279-484DD9D68AC8}"/>
    <cellStyle name="Čárka 2 2 7 3 2" xfId="1663" xr:uid="{5E11DE00-381F-4B3E-B053-9BDA660DDE0A}"/>
    <cellStyle name="Čárka 2 2 7 3 2 2" xfId="3676" xr:uid="{657C3C0F-67B2-4574-8806-224240855968}"/>
    <cellStyle name="Čárka 2 2 7 3 3" xfId="2708" xr:uid="{5F4DC087-8BDD-4FAE-BB41-64EFE8D78B19}"/>
    <cellStyle name="Čárka 2 2 7 4" xfId="922" xr:uid="{92DFE7BD-A4EA-4301-9797-F08CE46F0573}"/>
    <cellStyle name="Čárka 2 2 7 4 2" xfId="2034" xr:uid="{881DFB1F-B16F-4700-8B97-3078E0040461}"/>
    <cellStyle name="Čárka 2 2 7 4 2 2" xfId="3999" xr:uid="{95615967-23C4-496F-B2B2-7F1530033383}"/>
    <cellStyle name="Čárka 2 2 7 4 3" xfId="3031" xr:uid="{FA27FBA6-B7B9-4C45-B84A-DD2F6A754B19}"/>
    <cellStyle name="Čárka 2 2 7 5" xfId="1293" xr:uid="{1F02D5FD-D807-4354-82AA-F6397C7AC53A}"/>
    <cellStyle name="Čárka 2 2 7 5 2" xfId="3354" xr:uid="{E538DF7D-43BD-47DC-8EAD-E46FD98C8E08}"/>
    <cellStyle name="Čárka 2 2 7 6" xfId="2386" xr:uid="{6BB25377-27AC-470B-B842-8CB5802D3BFA}"/>
    <cellStyle name="Čárka 2 2 8" xfId="229" xr:uid="{AA7E889A-58EE-40F5-B76B-F7DAF2E4FE17}"/>
    <cellStyle name="Čárka 2 2 8 2" xfId="598" xr:uid="{EAD34FCC-117F-4F2D-9B7B-58289C025238}"/>
    <cellStyle name="Čárka 2 2 8 2 2" xfId="1710" xr:uid="{8615BB14-65C2-4701-B18A-04B31D9B7457}"/>
    <cellStyle name="Čárka 2 2 8 2 2 2" xfId="3717" xr:uid="{3685A6A2-9484-4B35-AC0E-52A121C20E51}"/>
    <cellStyle name="Čárka 2 2 8 2 3" xfId="2749" xr:uid="{39865B82-EE2B-4925-873B-5B85B96FF6D6}"/>
    <cellStyle name="Čárka 2 2 8 3" xfId="969" xr:uid="{9A808CCA-E14B-4265-859D-AFD31BD3A3B1}"/>
    <cellStyle name="Čárka 2 2 8 3 2" xfId="2081" xr:uid="{0D3A7487-16A3-4FF1-954D-15BD11289498}"/>
    <cellStyle name="Čárka 2 2 8 3 2 2" xfId="4040" xr:uid="{67AEFC76-D16C-4DFB-98EF-03E977CC83CB}"/>
    <cellStyle name="Čárka 2 2 8 3 3" xfId="3072" xr:uid="{20470C57-930C-49BA-B050-541695E46014}"/>
    <cellStyle name="Čárka 2 2 8 4" xfId="1340" xr:uid="{85F7CE4F-84A7-4968-ACD8-7FAF2152680B}"/>
    <cellStyle name="Čárka 2 2 8 4 2" xfId="3395" xr:uid="{03BB4C27-0BB8-4920-8954-01428FB54F4C}"/>
    <cellStyle name="Čárka 2 2 8 5" xfId="2427" xr:uid="{0142337A-6643-4FFC-9EBA-47B941B05DCE}"/>
    <cellStyle name="Čárka 2 2 9" xfId="413" xr:uid="{CB8D30B5-C9A6-40C8-844C-BB67FC47D00C}"/>
    <cellStyle name="Čárka 2 2 9 2" xfId="1525" xr:uid="{7BF1FB83-47F5-4E12-BBB1-A7138ACEC145}"/>
    <cellStyle name="Čárka 2 2 9 2 2" xfId="3556" xr:uid="{39E4E0F4-7F97-43E8-A9F5-BF1D7095A10D}"/>
    <cellStyle name="Čárka 2 2 9 3" xfId="2588" xr:uid="{828AB8CD-AC85-46DC-8019-F153696D98ED}"/>
    <cellStyle name="Čárka 2 3" xfId="9" xr:uid="{00000000-0005-0000-0000-000004000000}"/>
    <cellStyle name="Čárka 2 3 10" xfId="782" xr:uid="{7F5DAEED-35A6-4C47-A9B5-B98BB19CC445}"/>
    <cellStyle name="Čárka 2 3 10 2" xfId="1894" xr:uid="{369DC1B9-46D6-4FDB-BDA5-CC0600CEAFF7}"/>
    <cellStyle name="Čárka 2 3 11" xfId="1153" xr:uid="{FED29723-1509-4221-99DC-77E9B325EF8E}"/>
    <cellStyle name="Čárka 2 3 2" xfId="18" xr:uid="{00000000-0005-0000-0000-000005000000}"/>
    <cellStyle name="Čárka 2 3 2 2" xfId="71" xr:uid="{52CE8120-3636-497D-B41F-618C950E9088}"/>
    <cellStyle name="Čárka 2 3 2 2 2" xfId="117" xr:uid="{CA67EE46-E3D2-406F-AE77-88FBF80C1868}"/>
    <cellStyle name="Čárka 2 3 2 2 2 2" xfId="303" xr:uid="{6CBD1867-F3E6-47B3-B9E7-3DA353549C43}"/>
    <cellStyle name="Čárka 2 3 2 2 2 2 2" xfId="672" xr:uid="{7ED04F37-9C7E-4EA1-A8EF-87529F8DD751}"/>
    <cellStyle name="Čárka 2 3 2 2 2 2 2 2" xfId="1784" xr:uid="{EC0B15E9-1584-41F2-83E5-73C1A8B979E4}"/>
    <cellStyle name="Čárka 2 3 2 2 2 2 3" xfId="1043" xr:uid="{5FBC5AB0-FB0F-4169-B168-EF295E9B46DE}"/>
    <cellStyle name="Čárka 2 3 2 2 2 2 3 2" xfId="2155" xr:uid="{74EDDFA2-760B-4394-8E18-E97C4DC98A58}"/>
    <cellStyle name="Čárka 2 3 2 2 2 2 4" xfId="1414" xr:uid="{56CE5251-F2DB-4C42-9D83-60726F2473E1}"/>
    <cellStyle name="Čárka 2 3 2 2 2 3" xfId="487" xr:uid="{14A38BAE-42CF-467D-AE88-23748CA8CC6F}"/>
    <cellStyle name="Čárka 2 3 2 2 2 3 2" xfId="1599" xr:uid="{D5646E32-BFFD-499F-84BC-BDE4FBC1D10D}"/>
    <cellStyle name="Čárka 2 3 2 2 2 4" xfId="858" xr:uid="{461AE070-75A7-4320-BEC0-C5E8BCD1D5E6}"/>
    <cellStyle name="Čárka 2 3 2 2 2 4 2" xfId="1970" xr:uid="{746BAA62-F585-4283-A7D2-F641CD7BE5C2}"/>
    <cellStyle name="Čárka 2 3 2 2 2 5" xfId="1229" xr:uid="{372EC19D-50D3-459F-ADA6-1E9781B1D8CA}"/>
    <cellStyle name="Čárka 2 3 2 2 3" xfId="163" xr:uid="{E1279DC4-C05E-49B7-A0D7-610D4A724E46}"/>
    <cellStyle name="Čárka 2 3 2 2 3 2" xfId="349" xr:uid="{1F7C20B1-CC50-4FDC-88E6-21E3C6790FD0}"/>
    <cellStyle name="Čárka 2 3 2 2 3 2 2" xfId="718" xr:uid="{234EB358-E0DE-488A-9B5B-755ABEAEB5EF}"/>
    <cellStyle name="Čárka 2 3 2 2 3 2 2 2" xfId="1830" xr:uid="{05B6F218-9BE0-477B-A90C-E8930419F69E}"/>
    <cellStyle name="Čárka 2 3 2 2 3 2 3" xfId="1089" xr:uid="{B2F64B38-AF89-4682-9CCB-D97F73891906}"/>
    <cellStyle name="Čárka 2 3 2 2 3 2 3 2" xfId="2201" xr:uid="{B33317EF-9546-4268-9B63-E867E1651792}"/>
    <cellStyle name="Čárka 2 3 2 2 3 2 4" xfId="1460" xr:uid="{344D2AAE-A7D1-4091-A86D-821A7474A7BD}"/>
    <cellStyle name="Čárka 2 3 2 2 3 3" xfId="533" xr:uid="{D722C545-64EE-4603-9997-8762C9D09912}"/>
    <cellStyle name="Čárka 2 3 2 2 3 3 2" xfId="1645" xr:uid="{C995CCC9-EF73-4084-9C6A-DFE054D82C6E}"/>
    <cellStyle name="Čárka 2 3 2 2 3 4" xfId="904" xr:uid="{48B4294E-021E-4B94-8E48-2D0004E8F02D}"/>
    <cellStyle name="Čárka 2 3 2 2 3 4 2" xfId="2016" xr:uid="{6FE0ED5A-0AC1-46E6-8E7F-75135FB8B4CD}"/>
    <cellStyle name="Čárka 2 3 2 2 3 5" xfId="1275" xr:uid="{90DE2AE4-FE84-4D1D-BFF0-D4B50A92F38A}"/>
    <cellStyle name="Čárka 2 3 2 2 4" xfId="209" xr:uid="{1F3A9BF5-FA7E-4A17-BF44-61C00CBC1B6F}"/>
    <cellStyle name="Čárka 2 3 2 2 4 2" xfId="395" xr:uid="{D8F07276-F4D2-4601-BF32-47DFA9440C7D}"/>
    <cellStyle name="Čárka 2 3 2 2 4 2 2" xfId="764" xr:uid="{E27DC782-FAA7-40D9-9AA5-D007139C8A0C}"/>
    <cellStyle name="Čárka 2 3 2 2 4 2 2 2" xfId="1876" xr:uid="{B9309C66-A11B-4E98-B52D-5415EC3CB3F2}"/>
    <cellStyle name="Čárka 2 3 2 2 4 2 3" xfId="1135" xr:uid="{D1EEFE56-7307-4F67-81DE-D180C3C991C8}"/>
    <cellStyle name="Čárka 2 3 2 2 4 2 3 2" xfId="2247" xr:uid="{5E93CFB3-A863-4857-950A-546077498751}"/>
    <cellStyle name="Čárka 2 3 2 2 4 2 4" xfId="1506" xr:uid="{0D7833BA-8F46-4B80-8AC5-94F10F0A4D1D}"/>
    <cellStyle name="Čárka 2 3 2 2 4 3" xfId="579" xr:uid="{46C350D7-A39E-439C-BBF6-FDAD14AA22AC}"/>
    <cellStyle name="Čárka 2 3 2 2 4 3 2" xfId="1691" xr:uid="{3198D8FF-7F00-49FA-BB06-BC86004E5681}"/>
    <cellStyle name="Čárka 2 3 2 2 4 4" xfId="950" xr:uid="{DE7E0FEB-4906-4DD6-9AD6-17D22D4AB39A}"/>
    <cellStyle name="Čárka 2 3 2 2 4 4 2" xfId="2062" xr:uid="{DFC94073-15DC-4C4D-8BC7-C16A6ED09E6D}"/>
    <cellStyle name="Čárka 2 3 2 2 4 5" xfId="1321" xr:uid="{489502A8-AA78-4F17-924F-2F1860EE5080}"/>
    <cellStyle name="Čárka 2 3 2 2 5" xfId="257" xr:uid="{18776A19-0FAF-40D1-80A5-FCEA3F58AC92}"/>
    <cellStyle name="Čárka 2 3 2 2 5 2" xfId="626" xr:uid="{DB7AD2B5-5044-4593-9257-C0CAFD7E365E}"/>
    <cellStyle name="Čárka 2 3 2 2 5 2 2" xfId="1738" xr:uid="{A4D1C59D-4201-44C0-AC19-71D2E42679BB}"/>
    <cellStyle name="Čárka 2 3 2 2 5 3" xfId="997" xr:uid="{63F25875-F4D2-494D-AA35-072D131EBC1E}"/>
    <cellStyle name="Čárka 2 3 2 2 5 3 2" xfId="2109" xr:uid="{3A24F391-D68C-4833-86D8-EA0EAA9466CA}"/>
    <cellStyle name="Čárka 2 3 2 2 5 4" xfId="1368" xr:uid="{8D7421BB-69B4-49C3-99EF-3782A946056A}"/>
    <cellStyle name="Čárka 2 3 2 2 6" xfId="441" xr:uid="{AC709F08-E103-413C-9718-5C9558769233}"/>
    <cellStyle name="Čárka 2 3 2 2 6 2" xfId="1553" xr:uid="{C8357B5A-9351-4199-A20A-69353A12038E}"/>
    <cellStyle name="Čárka 2 3 2 2 7" xfId="812" xr:uid="{1578D8D6-341C-4554-9670-020F543B8896}"/>
    <cellStyle name="Čárka 2 3 2 2 7 2" xfId="1924" xr:uid="{6BF807C1-32EE-4F1D-9F38-7464AF42DE0C}"/>
    <cellStyle name="Čárka 2 3 2 2 8" xfId="1183" xr:uid="{EBD5A9B8-6725-4B5D-8305-97533D01212E}"/>
    <cellStyle name="Čárka 2 3 2 3" xfId="94" xr:uid="{B7FA02E1-C4B0-4CFD-B247-E0440E232810}"/>
    <cellStyle name="Čárka 2 3 2 3 2" xfId="280" xr:uid="{3749F68F-0BEB-4524-9D32-9FEE59F97712}"/>
    <cellStyle name="Čárka 2 3 2 3 2 2" xfId="649" xr:uid="{6C863BC2-B61F-4927-AAFF-5FC90A3C83B8}"/>
    <cellStyle name="Čárka 2 3 2 3 2 2 2" xfId="1761" xr:uid="{F391D941-B8F1-4DB8-83F9-4D84B9829E0D}"/>
    <cellStyle name="Čárka 2 3 2 3 2 3" xfId="1020" xr:uid="{C8B6329B-5D04-49F7-837A-78C2B6951839}"/>
    <cellStyle name="Čárka 2 3 2 3 2 3 2" xfId="2132" xr:uid="{FA647FD0-3E1E-4996-B99E-5E97CEBDE3BD}"/>
    <cellStyle name="Čárka 2 3 2 3 2 4" xfId="1391" xr:uid="{E8627632-1763-4F54-A956-6DEAEAA89B85}"/>
    <cellStyle name="Čárka 2 3 2 3 3" xfId="464" xr:uid="{CB6DC0D1-5772-46ED-B2A1-0843B4A94DD2}"/>
    <cellStyle name="Čárka 2 3 2 3 3 2" xfId="1576" xr:uid="{CA817CED-ACB7-4DC9-BB09-11E21DB83EE9}"/>
    <cellStyle name="Čárka 2 3 2 3 4" xfId="835" xr:uid="{F034D6E9-F633-4CB2-8A80-4E42489721DC}"/>
    <cellStyle name="Čárka 2 3 2 3 4 2" xfId="1947" xr:uid="{A3888B20-7305-4B2F-8A8F-944B32109377}"/>
    <cellStyle name="Čárka 2 3 2 3 5" xfId="1206" xr:uid="{19DA4E76-D1B5-482D-B864-04F63DAD900F}"/>
    <cellStyle name="Čárka 2 3 2 4" xfId="140" xr:uid="{969A54EB-C8A8-4C6A-B796-6FDF346B58D7}"/>
    <cellStyle name="Čárka 2 3 2 4 2" xfId="326" xr:uid="{F8B3F9BB-128E-45BD-AA60-96B29B3E83F3}"/>
    <cellStyle name="Čárka 2 3 2 4 2 2" xfId="695" xr:uid="{CE245FA1-8D3B-4E3D-A329-16E73C334DFC}"/>
    <cellStyle name="Čárka 2 3 2 4 2 2 2" xfId="1807" xr:uid="{57982F8E-999B-4248-95AC-A16FB6108E0B}"/>
    <cellStyle name="Čárka 2 3 2 4 2 3" xfId="1066" xr:uid="{CA456247-49F1-4C0B-BD07-3514B36541FC}"/>
    <cellStyle name="Čárka 2 3 2 4 2 3 2" xfId="2178" xr:uid="{DF73CE63-5A58-4482-ACD4-51914FA7B812}"/>
    <cellStyle name="Čárka 2 3 2 4 2 4" xfId="1437" xr:uid="{4BE61EAB-A9DC-4698-BB38-76F904BA00BC}"/>
    <cellStyle name="Čárka 2 3 2 4 3" xfId="510" xr:uid="{9F91108A-68D9-47E9-BB07-0D28D70FC3A7}"/>
    <cellStyle name="Čárka 2 3 2 4 3 2" xfId="1622" xr:uid="{0125B669-FAB2-4193-B361-7ECB46425219}"/>
    <cellStyle name="Čárka 2 3 2 4 4" xfId="881" xr:uid="{599D6DCE-1C1F-4409-B61E-F50614D45A3B}"/>
    <cellStyle name="Čárka 2 3 2 4 4 2" xfId="1993" xr:uid="{665E74D0-107A-44B7-8864-C8907B9FE9B6}"/>
    <cellStyle name="Čárka 2 3 2 4 5" xfId="1252" xr:uid="{9D277B3F-1384-46BC-9D56-A61FE2F8D3F2}"/>
    <cellStyle name="Čárka 2 3 2 5" xfId="186" xr:uid="{C8D447BE-F06C-4ECF-8B84-680B0A72CB90}"/>
    <cellStyle name="Čárka 2 3 2 5 2" xfId="372" xr:uid="{8B783A31-2F9C-4D64-9F87-54A8D4F8D366}"/>
    <cellStyle name="Čárka 2 3 2 5 2 2" xfId="741" xr:uid="{74B038E0-A7A0-4DC3-949F-9ADB7E93A4F4}"/>
    <cellStyle name="Čárka 2 3 2 5 2 2 2" xfId="1853" xr:uid="{5E3D0CF7-3896-4908-A125-BB95BDE17E88}"/>
    <cellStyle name="Čárka 2 3 2 5 2 3" xfId="1112" xr:uid="{5B8AC3CD-5600-4BC2-B22B-BA04A9998CA6}"/>
    <cellStyle name="Čárka 2 3 2 5 2 3 2" xfId="2224" xr:uid="{FDFED34B-13EA-42C4-AD81-7863F4725084}"/>
    <cellStyle name="Čárka 2 3 2 5 2 4" xfId="1483" xr:uid="{22A76B05-068D-4053-AD18-F2FD3C4CA02D}"/>
    <cellStyle name="Čárka 2 3 2 5 3" xfId="556" xr:uid="{C4F58DB4-BA0D-4CBB-8411-6DEEFE114ECD}"/>
    <cellStyle name="Čárka 2 3 2 5 3 2" xfId="1668" xr:uid="{A0F751AD-149C-431E-8AA7-3BCD1FAD7DCF}"/>
    <cellStyle name="Čárka 2 3 2 5 4" xfId="927" xr:uid="{BF6A1E96-BC59-42C4-ACE3-C9E58BF80F61}"/>
    <cellStyle name="Čárka 2 3 2 5 4 2" xfId="2039" xr:uid="{E335F355-20F0-468C-9143-EDD8518DADB7}"/>
    <cellStyle name="Čárka 2 3 2 5 5" xfId="1298" xr:uid="{959B18FF-9CFA-47F4-91A5-3752422F31B7}"/>
    <cellStyle name="Čárka 2 3 2 6" xfId="234" xr:uid="{8E3F7672-F132-4FDD-8ED1-12B111FB5D0E}"/>
    <cellStyle name="Čárka 2 3 2 6 2" xfId="603" xr:uid="{A3844F51-13DD-49BB-9863-3D28CC08FFFF}"/>
    <cellStyle name="Čárka 2 3 2 6 2 2" xfId="1715" xr:uid="{458CD3B4-8B0D-4D59-A061-02CF5DDCB041}"/>
    <cellStyle name="Čárka 2 3 2 6 3" xfId="974" xr:uid="{4A1BFA43-899B-43ED-87A4-13B57869FE75}"/>
    <cellStyle name="Čárka 2 3 2 6 3 2" xfId="2086" xr:uid="{F08D997D-0D6F-4856-9A31-5BEDB715FE57}"/>
    <cellStyle name="Čárka 2 3 2 6 4" xfId="1345" xr:uid="{161F86C7-DDA0-40AE-B16D-445923377A9B}"/>
    <cellStyle name="Čárka 2 3 2 7" xfId="418" xr:uid="{579139AE-F6FB-465F-A5EC-7DF5B105F6D8}"/>
    <cellStyle name="Čárka 2 3 2 7 2" xfId="1530" xr:uid="{10104BFA-A58D-4105-8F18-6E53FDAA0C83}"/>
    <cellStyle name="Čárka 2 3 2 8" xfId="789" xr:uid="{B18466C8-E2AD-4DD3-A2BA-FF961D2B8B5E}"/>
    <cellStyle name="Čárka 2 3 2 8 2" xfId="1901" xr:uid="{7E40E5C1-381C-4AC4-BE2C-197F78727EC6}"/>
    <cellStyle name="Čárka 2 3 2 9" xfId="1160" xr:uid="{444A6CB6-3AB6-4DA4-AFC3-7F2ED3E1CEB9}"/>
    <cellStyle name="Čárka 2 3 3" xfId="25" xr:uid="{00000000-0005-0000-0000-000006000000}"/>
    <cellStyle name="Čárka 2 3 3 2" xfId="78" xr:uid="{3AFB6F78-900E-4724-9520-997C4CF1453B}"/>
    <cellStyle name="Čárka 2 3 3 2 2" xfId="124" xr:uid="{C30B1708-5977-4D7E-99A1-B9FED0269185}"/>
    <cellStyle name="Čárka 2 3 3 2 2 2" xfId="310" xr:uid="{FE174AE3-8D67-4042-BD37-7D07688D1B0E}"/>
    <cellStyle name="Čárka 2 3 3 2 2 2 2" xfId="679" xr:uid="{09FE38CC-44A7-4D5C-A1FF-ABAF87304DB6}"/>
    <cellStyle name="Čárka 2 3 3 2 2 2 2 2" xfId="1791" xr:uid="{EDC23263-90CB-47AB-A86E-DD921C1FBF53}"/>
    <cellStyle name="Čárka 2 3 3 2 2 2 3" xfId="1050" xr:uid="{E8A5BC5C-AFEE-421B-ACA2-4848C6657C28}"/>
    <cellStyle name="Čárka 2 3 3 2 2 2 3 2" xfId="2162" xr:uid="{49168EED-4F5B-402A-BD7C-4503820E893C}"/>
    <cellStyle name="Čárka 2 3 3 2 2 2 4" xfId="1421" xr:uid="{1895EE37-21E0-487F-AE8C-A5A3EDD4D150}"/>
    <cellStyle name="Čárka 2 3 3 2 2 3" xfId="494" xr:uid="{A5D2A05C-E429-44FF-A0C6-41B2B3004A1F}"/>
    <cellStyle name="Čárka 2 3 3 2 2 3 2" xfId="1606" xr:uid="{CD8E514F-6D05-4742-A57E-F8B9F8E16AB3}"/>
    <cellStyle name="Čárka 2 3 3 2 2 4" xfId="865" xr:uid="{700F14E7-5900-46E6-AAFC-19D556E51660}"/>
    <cellStyle name="Čárka 2 3 3 2 2 4 2" xfId="1977" xr:uid="{DBF54C54-A55E-4AE0-BC7F-587C44CA508E}"/>
    <cellStyle name="Čárka 2 3 3 2 2 5" xfId="1236" xr:uid="{4E39B20B-77B1-4CF5-AE22-A4321C4E80A3}"/>
    <cellStyle name="Čárka 2 3 3 2 3" xfId="170" xr:uid="{29863711-7B27-4DB9-8A23-5E78CCA15569}"/>
    <cellStyle name="Čárka 2 3 3 2 3 2" xfId="356" xr:uid="{2C2ADAF2-9F16-4DA3-9BC5-39CE50DD8034}"/>
    <cellStyle name="Čárka 2 3 3 2 3 2 2" xfId="725" xr:uid="{ABF5311B-D14E-4029-BBB0-E806885A7921}"/>
    <cellStyle name="Čárka 2 3 3 2 3 2 2 2" xfId="1837" xr:uid="{3F360BD6-B591-4FA3-AB88-DAB57DFD3FE8}"/>
    <cellStyle name="Čárka 2 3 3 2 3 2 3" xfId="1096" xr:uid="{95C331BE-2004-4867-844C-70A7FC53D5BA}"/>
    <cellStyle name="Čárka 2 3 3 2 3 2 3 2" xfId="2208" xr:uid="{B1AEE7BF-6E2C-4623-9C24-6338B2445429}"/>
    <cellStyle name="Čárka 2 3 3 2 3 2 4" xfId="1467" xr:uid="{38DC6997-274A-49AE-B8DA-4C6B4F9C5DBB}"/>
    <cellStyle name="Čárka 2 3 3 2 3 3" xfId="540" xr:uid="{0564FF8F-BC4E-428E-B4B2-A479C7589205}"/>
    <cellStyle name="Čárka 2 3 3 2 3 3 2" xfId="1652" xr:uid="{D3A65251-970C-44A0-A89F-C0F4BE41560B}"/>
    <cellStyle name="Čárka 2 3 3 2 3 4" xfId="911" xr:uid="{C2A97050-8B6F-49CC-A5C3-7769BDD1B3C0}"/>
    <cellStyle name="Čárka 2 3 3 2 3 4 2" xfId="2023" xr:uid="{F47B7918-A59B-49DF-BE4F-B33029319907}"/>
    <cellStyle name="Čárka 2 3 3 2 3 5" xfId="1282" xr:uid="{486963F4-CB07-4833-8E67-12DF952ADDD9}"/>
    <cellStyle name="Čárka 2 3 3 2 4" xfId="216" xr:uid="{246B759C-BC7B-4E9D-B02C-FCBBB873442A}"/>
    <cellStyle name="Čárka 2 3 3 2 4 2" xfId="402" xr:uid="{D8398140-D9DB-4285-8B59-44D84413F361}"/>
    <cellStyle name="Čárka 2 3 3 2 4 2 2" xfId="771" xr:uid="{8F2E77FB-AEA4-4DE1-B66E-57EA1A14B740}"/>
    <cellStyle name="Čárka 2 3 3 2 4 2 2 2" xfId="1883" xr:uid="{F20094A6-68FA-4B66-8D63-802F84A72F98}"/>
    <cellStyle name="Čárka 2 3 3 2 4 2 3" xfId="1142" xr:uid="{89CF791C-0960-4BD5-8ABA-10E85010B30A}"/>
    <cellStyle name="Čárka 2 3 3 2 4 2 3 2" xfId="2254" xr:uid="{855F746E-EBA2-4151-B4F2-5903E5FFF56A}"/>
    <cellStyle name="Čárka 2 3 3 2 4 2 4" xfId="1513" xr:uid="{2F6BDE99-2E0F-4946-83E5-6D4520B63C29}"/>
    <cellStyle name="Čárka 2 3 3 2 4 3" xfId="586" xr:uid="{30825211-417A-472F-87AD-BD3651E853DD}"/>
    <cellStyle name="Čárka 2 3 3 2 4 3 2" xfId="1698" xr:uid="{4881CD60-C906-4EA2-A5DA-498655B5E068}"/>
    <cellStyle name="Čárka 2 3 3 2 4 4" xfId="957" xr:uid="{D81C2CE6-9323-48FC-BBD0-7264284A0426}"/>
    <cellStyle name="Čárka 2 3 3 2 4 4 2" xfId="2069" xr:uid="{5EDAF924-6562-472B-9FD4-5FF513357C00}"/>
    <cellStyle name="Čárka 2 3 3 2 4 5" xfId="1328" xr:uid="{3375B52A-7230-4925-9A3A-01D6FA6BE702}"/>
    <cellStyle name="Čárka 2 3 3 2 5" xfId="264" xr:uid="{1ACCBE64-6209-49B6-9573-2210D697B737}"/>
    <cellStyle name="Čárka 2 3 3 2 5 2" xfId="633" xr:uid="{C73A491F-508A-4A4A-B7B9-7E63FEF56415}"/>
    <cellStyle name="Čárka 2 3 3 2 5 2 2" xfId="1745" xr:uid="{E49E476C-6CA9-48A7-B0DE-E04079BA31E8}"/>
    <cellStyle name="Čárka 2 3 3 2 5 3" xfId="1004" xr:uid="{C97DE007-040E-46B7-9420-A863A16095BB}"/>
    <cellStyle name="Čárka 2 3 3 2 5 3 2" xfId="2116" xr:uid="{5595AF37-960E-4A02-BC82-636A5E6AAC36}"/>
    <cellStyle name="Čárka 2 3 3 2 5 4" xfId="1375" xr:uid="{38A08D94-4A1E-4E3D-BDF7-29AC9776971A}"/>
    <cellStyle name="Čárka 2 3 3 2 6" xfId="448" xr:uid="{C69EA22E-B1C5-4C60-87FE-4BD6441F9789}"/>
    <cellStyle name="Čárka 2 3 3 2 6 2" xfId="1560" xr:uid="{3A92EA6A-C28F-456F-A9E3-0BDFB76BFBDB}"/>
    <cellStyle name="Čárka 2 3 3 2 7" xfId="819" xr:uid="{D1F23285-ABA4-4B59-9B5B-6941D1961F29}"/>
    <cellStyle name="Čárka 2 3 3 2 7 2" xfId="1931" xr:uid="{E8CF6A3C-09A3-46EE-B4C0-F7F49C4A4A70}"/>
    <cellStyle name="Čárka 2 3 3 2 8" xfId="1190" xr:uid="{1EDCCB10-AD49-4C44-ADBD-0C8C934D6488}"/>
    <cellStyle name="Čárka 2 3 3 3" xfId="101" xr:uid="{A8F54E6A-C55C-4F66-9527-F2104ECDC3F9}"/>
    <cellStyle name="Čárka 2 3 3 3 2" xfId="287" xr:uid="{BF1A8CFB-17DC-468E-B50F-9C57DC1055F7}"/>
    <cellStyle name="Čárka 2 3 3 3 2 2" xfId="656" xr:uid="{68C1B3CB-5E55-4736-A069-D6368D82EB03}"/>
    <cellStyle name="Čárka 2 3 3 3 2 2 2" xfId="1768" xr:uid="{54B53751-281D-420B-A082-20A12822D043}"/>
    <cellStyle name="Čárka 2 3 3 3 2 3" xfId="1027" xr:uid="{EA2C2F00-8481-48DF-A6C9-503563E8D993}"/>
    <cellStyle name="Čárka 2 3 3 3 2 3 2" xfId="2139" xr:uid="{4329A365-EA84-4C75-BD2C-68E3FD2D3756}"/>
    <cellStyle name="Čárka 2 3 3 3 2 4" xfId="1398" xr:uid="{E2CF0825-0A88-4449-8E7D-BAF4CCD28D78}"/>
    <cellStyle name="Čárka 2 3 3 3 3" xfId="471" xr:uid="{CAEB4899-6A11-4791-A591-32457F3D60E0}"/>
    <cellStyle name="Čárka 2 3 3 3 3 2" xfId="1583" xr:uid="{B9318FD8-6562-4ACC-9E62-4D0B10E322B3}"/>
    <cellStyle name="Čárka 2 3 3 3 4" xfId="842" xr:uid="{E03C55E4-CCE5-41BB-AB2A-376CF22069D5}"/>
    <cellStyle name="Čárka 2 3 3 3 4 2" xfId="1954" xr:uid="{F8CC35ED-F5B5-4A9B-B270-235F126CED00}"/>
    <cellStyle name="Čárka 2 3 3 3 5" xfId="1213" xr:uid="{7AA425DA-1536-4EE3-8FD4-A5C0E5D4CF98}"/>
    <cellStyle name="Čárka 2 3 3 4" xfId="147" xr:uid="{AFAD964A-740C-47A9-B5A7-B15AF00A996B}"/>
    <cellStyle name="Čárka 2 3 3 4 2" xfId="333" xr:uid="{7E23B1BE-D756-4976-A2CA-9DBC860E772D}"/>
    <cellStyle name="Čárka 2 3 3 4 2 2" xfId="702" xr:uid="{15ECF389-C921-431A-B469-7A63D45C2F6C}"/>
    <cellStyle name="Čárka 2 3 3 4 2 2 2" xfId="1814" xr:uid="{CBBC5D71-4770-4FB9-BC96-392581D5A30C}"/>
    <cellStyle name="Čárka 2 3 3 4 2 3" xfId="1073" xr:uid="{41A7EC57-6815-4EB5-B44E-F05D118FDFF6}"/>
    <cellStyle name="Čárka 2 3 3 4 2 3 2" xfId="2185" xr:uid="{D1CA05C2-C531-43A2-954A-FB687FDE04CA}"/>
    <cellStyle name="Čárka 2 3 3 4 2 4" xfId="1444" xr:uid="{C9E21B97-C392-4E93-8132-59954200C0FC}"/>
    <cellStyle name="Čárka 2 3 3 4 3" xfId="517" xr:uid="{EC65A8C7-D58D-4F14-B49E-54BC10E1D322}"/>
    <cellStyle name="Čárka 2 3 3 4 3 2" xfId="1629" xr:uid="{A63027C0-377F-4498-A3C1-27F993587B57}"/>
    <cellStyle name="Čárka 2 3 3 4 4" xfId="888" xr:uid="{8C1AA55E-0C47-4CF9-A934-C4BFAA49FCA8}"/>
    <cellStyle name="Čárka 2 3 3 4 4 2" xfId="2000" xr:uid="{8ADA678E-50EB-4131-8712-2DA010971782}"/>
    <cellStyle name="Čárka 2 3 3 4 5" xfId="1259" xr:uid="{EA0CF308-593C-46AF-8792-96805928B207}"/>
    <cellStyle name="Čárka 2 3 3 5" xfId="193" xr:uid="{D5201F67-5F24-4BBD-9BBC-185CB9BA09C1}"/>
    <cellStyle name="Čárka 2 3 3 5 2" xfId="379" xr:uid="{099AAFF8-FE0F-49F2-A072-2F7047F5F9D3}"/>
    <cellStyle name="Čárka 2 3 3 5 2 2" xfId="748" xr:uid="{3A396010-C3CC-4F74-B894-375506F897EC}"/>
    <cellStyle name="Čárka 2 3 3 5 2 2 2" xfId="1860" xr:uid="{52717054-B913-4741-A2C5-62FECCF00BBB}"/>
    <cellStyle name="Čárka 2 3 3 5 2 3" xfId="1119" xr:uid="{C3B750B9-F3C0-4F25-9D2A-B53CD711CA9E}"/>
    <cellStyle name="Čárka 2 3 3 5 2 3 2" xfId="2231" xr:uid="{C00D94A7-0AD8-4907-B576-7942572F9DE3}"/>
    <cellStyle name="Čárka 2 3 3 5 2 4" xfId="1490" xr:uid="{BF8DB9A9-E725-4E33-BDA8-9030EA8BC21F}"/>
    <cellStyle name="Čárka 2 3 3 5 3" xfId="563" xr:uid="{B6F0F95C-B6D1-4FC5-9C04-F6AC82B4426D}"/>
    <cellStyle name="Čárka 2 3 3 5 3 2" xfId="1675" xr:uid="{2C25F6B1-E756-46FD-881C-CE4EB4D49319}"/>
    <cellStyle name="Čárka 2 3 3 5 4" xfId="934" xr:uid="{72F81F83-FB65-4A7A-B1DE-35EAFE7E9A74}"/>
    <cellStyle name="Čárka 2 3 3 5 4 2" xfId="2046" xr:uid="{01DBC498-7617-4C67-8C1A-47E5833307EF}"/>
    <cellStyle name="Čárka 2 3 3 5 5" xfId="1305" xr:uid="{A4375F3E-6175-4BFC-B75E-8FE5B7282289}"/>
    <cellStyle name="Čárka 2 3 3 6" xfId="241" xr:uid="{AD81DE1A-D775-47D3-9F7C-50025E02ADC9}"/>
    <cellStyle name="Čárka 2 3 3 6 2" xfId="610" xr:uid="{8F4786B9-1FCA-4E75-AD96-D21E240B037B}"/>
    <cellStyle name="Čárka 2 3 3 6 2 2" xfId="1722" xr:uid="{82518510-5E45-4B77-BC9E-5B117208C19B}"/>
    <cellStyle name="Čárka 2 3 3 6 3" xfId="981" xr:uid="{7F210B9E-716D-4ED7-AF3A-859ABF8CD25C}"/>
    <cellStyle name="Čárka 2 3 3 6 3 2" xfId="2093" xr:uid="{DFCD2BB7-D197-4161-B580-32BF9852460D}"/>
    <cellStyle name="Čárka 2 3 3 6 4" xfId="1352" xr:uid="{E61EDB25-3A4C-4AA0-827C-02AD3599C37D}"/>
    <cellStyle name="Čárka 2 3 3 7" xfId="425" xr:uid="{9287F542-9C05-416A-9BE0-5B12A794F1BF}"/>
    <cellStyle name="Čárka 2 3 3 7 2" xfId="1537" xr:uid="{59ACCB56-C658-4367-BC03-0CB2C7E38041}"/>
    <cellStyle name="Čárka 2 3 3 8" xfId="796" xr:uid="{EF0AEFE9-6702-4B5B-8BC6-EE913F1A8261}"/>
    <cellStyle name="Čárka 2 3 3 8 2" xfId="1908" xr:uid="{E5F8E567-F72C-466F-9A65-B14542BF15A6}"/>
    <cellStyle name="Čárka 2 3 3 9" xfId="1167" xr:uid="{964D1D4D-0F68-4D56-9984-8E0BAB1C9144}"/>
    <cellStyle name="Čárka 2 3 4" xfId="64" xr:uid="{A0360149-FE79-45C0-B4A6-F0CF13DA411E}"/>
    <cellStyle name="Čárka 2 3 4 2" xfId="110" xr:uid="{347D4414-C859-44A7-8512-56887E33FCD6}"/>
    <cellStyle name="Čárka 2 3 4 2 2" xfId="296" xr:uid="{EB47F675-119E-4755-85E6-FE9D4E161A2E}"/>
    <cellStyle name="Čárka 2 3 4 2 2 2" xfId="665" xr:uid="{ED3E3CAE-2457-4C6B-86E9-788945A50FF5}"/>
    <cellStyle name="Čárka 2 3 4 2 2 2 2" xfId="1777" xr:uid="{9C0B83F4-3579-4120-B6EF-D5977D2AF173}"/>
    <cellStyle name="Čárka 2 3 4 2 2 3" xfId="1036" xr:uid="{BFB8C5D8-4AAB-4EC5-B687-600A9A10C34E}"/>
    <cellStyle name="Čárka 2 3 4 2 2 3 2" xfId="2148" xr:uid="{1BBB5E83-3D42-4E97-A329-2F8B19CC1CE9}"/>
    <cellStyle name="Čárka 2 3 4 2 2 4" xfId="1407" xr:uid="{F84E05F8-74BF-4528-A153-A5E051432627}"/>
    <cellStyle name="Čárka 2 3 4 2 3" xfId="480" xr:uid="{1D2D882D-84B2-4E8D-8D44-775FC1611D2F}"/>
    <cellStyle name="Čárka 2 3 4 2 3 2" xfId="1592" xr:uid="{75040947-0344-444D-BAC0-DE36C14A0FD4}"/>
    <cellStyle name="Čárka 2 3 4 2 4" xfId="851" xr:uid="{EF40F759-D1FA-4838-85EF-4B777491C48C}"/>
    <cellStyle name="Čárka 2 3 4 2 4 2" xfId="1963" xr:uid="{161B6F03-D7E5-45FF-9320-0BF0A38EBC57}"/>
    <cellStyle name="Čárka 2 3 4 2 5" xfId="1222" xr:uid="{7F093618-30D2-4C2E-AA72-84AA194EB2EF}"/>
    <cellStyle name="Čárka 2 3 4 3" xfId="156" xr:uid="{7A88D043-3162-4677-8FA9-6F127D086884}"/>
    <cellStyle name="Čárka 2 3 4 3 2" xfId="342" xr:uid="{315E19BB-6641-4A40-A8FC-29C1C29B3202}"/>
    <cellStyle name="Čárka 2 3 4 3 2 2" xfId="711" xr:uid="{C06A8C0D-D86B-43F0-AE6E-30FFFB4D1BA5}"/>
    <cellStyle name="Čárka 2 3 4 3 2 2 2" xfId="1823" xr:uid="{EE41D296-A89A-480E-8880-5F749E2CACCD}"/>
    <cellStyle name="Čárka 2 3 4 3 2 3" xfId="1082" xr:uid="{DD3FA055-08B4-4F91-8C4A-A2A89BB60548}"/>
    <cellStyle name="Čárka 2 3 4 3 2 3 2" xfId="2194" xr:uid="{2A5FFAEA-7124-46F6-A940-B1F81BDBCE66}"/>
    <cellStyle name="Čárka 2 3 4 3 2 4" xfId="1453" xr:uid="{3F686284-0C9B-4B56-9B1E-8832832CA9C9}"/>
    <cellStyle name="Čárka 2 3 4 3 3" xfId="526" xr:uid="{891CB995-0913-42A4-B510-542E8EF4ED40}"/>
    <cellStyle name="Čárka 2 3 4 3 3 2" xfId="1638" xr:uid="{6E82B8CA-1713-4D5E-AA4B-EE4BEFF5C230}"/>
    <cellStyle name="Čárka 2 3 4 3 4" xfId="897" xr:uid="{1746C057-3171-439D-8120-998CA4333964}"/>
    <cellStyle name="Čárka 2 3 4 3 4 2" xfId="2009" xr:uid="{6A417AFF-D7D1-41B7-8975-F8BE0321255C}"/>
    <cellStyle name="Čárka 2 3 4 3 5" xfId="1268" xr:uid="{6F40C747-9DF2-440A-8F82-04200B95706C}"/>
    <cellStyle name="Čárka 2 3 4 4" xfId="202" xr:uid="{757FD4A1-8E7C-4022-B95B-ACEE9E584F15}"/>
    <cellStyle name="Čárka 2 3 4 4 2" xfId="388" xr:uid="{42DED61E-1AF1-4AF8-B959-4BD4E5F30E74}"/>
    <cellStyle name="Čárka 2 3 4 4 2 2" xfId="757" xr:uid="{4870C4F8-1943-40E1-8691-2AF90F0815FA}"/>
    <cellStyle name="Čárka 2 3 4 4 2 2 2" xfId="1869" xr:uid="{C54567A2-CE84-411A-86DC-295AC892F5B5}"/>
    <cellStyle name="Čárka 2 3 4 4 2 3" xfId="1128" xr:uid="{69891917-9AC1-497B-9D86-22873CACC0B3}"/>
    <cellStyle name="Čárka 2 3 4 4 2 3 2" xfId="2240" xr:uid="{0E307F7C-904C-4298-8886-07BFB2938CA6}"/>
    <cellStyle name="Čárka 2 3 4 4 2 4" xfId="1499" xr:uid="{753CB73F-0ADC-46D1-B165-A02174D3F64C}"/>
    <cellStyle name="Čárka 2 3 4 4 3" xfId="572" xr:uid="{6AA95975-4DC9-4D24-A049-BBDBF69F21BC}"/>
    <cellStyle name="Čárka 2 3 4 4 3 2" xfId="1684" xr:uid="{8F5ECF23-0955-4562-962C-C1C2B7FE33AB}"/>
    <cellStyle name="Čárka 2 3 4 4 4" xfId="943" xr:uid="{02068BC0-C686-4724-88C7-49B5EC23A32C}"/>
    <cellStyle name="Čárka 2 3 4 4 4 2" xfId="2055" xr:uid="{23FA2092-E7C3-4615-95EC-958C4DA5494E}"/>
    <cellStyle name="Čárka 2 3 4 4 5" xfId="1314" xr:uid="{F6D972F8-6413-4C5A-9BB9-42897F96A669}"/>
    <cellStyle name="Čárka 2 3 4 5" xfId="250" xr:uid="{2730379D-2796-49A8-A33D-ED43ECB96454}"/>
    <cellStyle name="Čárka 2 3 4 5 2" xfId="619" xr:uid="{2125665B-0804-444E-9F84-703FDB75B365}"/>
    <cellStyle name="Čárka 2 3 4 5 2 2" xfId="1731" xr:uid="{DD06C934-875C-4964-941F-67E93AE91276}"/>
    <cellStyle name="Čárka 2 3 4 5 3" xfId="990" xr:uid="{9BF62455-BECF-4039-8DAB-C53AFBCD68CA}"/>
    <cellStyle name="Čárka 2 3 4 5 3 2" xfId="2102" xr:uid="{C478BC50-0986-43F6-A614-36844FB0E0B1}"/>
    <cellStyle name="Čárka 2 3 4 5 4" xfId="1361" xr:uid="{F869B260-5589-40AF-9C28-2F303800938F}"/>
    <cellStyle name="Čárka 2 3 4 6" xfId="434" xr:uid="{657553F4-38FD-4EF8-AF03-0AE7DDCB0904}"/>
    <cellStyle name="Čárka 2 3 4 6 2" xfId="1546" xr:uid="{772A60D7-909B-4A14-AC02-3A02735655C8}"/>
    <cellStyle name="Čárka 2 3 4 7" xfId="805" xr:uid="{6D3DE8C8-6250-4321-A8E3-1856D8C721E2}"/>
    <cellStyle name="Čárka 2 3 4 7 2" xfId="1917" xr:uid="{4FE4D477-A4B7-4228-A510-620AAC89ADFD}"/>
    <cellStyle name="Čárka 2 3 4 8" xfId="1176" xr:uid="{3E61AB53-4952-41B7-892E-A09F6EA88DC7}"/>
    <cellStyle name="Čárka 2 3 5" xfId="87" xr:uid="{7A6E4949-2CA0-4479-A895-ECAA30AE07B5}"/>
    <cellStyle name="Čárka 2 3 5 2" xfId="273" xr:uid="{EA575646-2FBB-46C0-BF48-860C23FC8CCA}"/>
    <cellStyle name="Čárka 2 3 5 2 2" xfId="642" xr:uid="{A895A6C1-BF08-4DC8-A0BA-1CE72825FAEF}"/>
    <cellStyle name="Čárka 2 3 5 2 2 2" xfId="1754" xr:uid="{30E0A4CE-E811-46E6-9D75-B5C40DB8A637}"/>
    <cellStyle name="Čárka 2 3 5 2 3" xfId="1013" xr:uid="{4B88FB32-53DF-41C2-A7D5-679D70A5464E}"/>
    <cellStyle name="Čárka 2 3 5 2 3 2" xfId="2125" xr:uid="{DB4B4988-8246-42C1-B889-6849045AEA3E}"/>
    <cellStyle name="Čárka 2 3 5 2 4" xfId="1384" xr:uid="{6E402E29-F736-4784-85C2-686C067BBFA4}"/>
    <cellStyle name="Čárka 2 3 5 3" xfId="457" xr:uid="{AF48AA8E-C328-42FB-8B5C-6008D115B526}"/>
    <cellStyle name="Čárka 2 3 5 3 2" xfId="1569" xr:uid="{8D79D876-05BB-4743-9FAA-7E284ED28781}"/>
    <cellStyle name="Čárka 2 3 5 4" xfId="828" xr:uid="{935384A1-814C-4B5A-995C-DD1F892D8218}"/>
    <cellStyle name="Čárka 2 3 5 4 2" xfId="1940" xr:uid="{1FF7F4D0-6B27-41CB-90F2-56DB4675BFAA}"/>
    <cellStyle name="Čárka 2 3 5 5" xfId="1199" xr:uid="{174E6EF1-A44D-44A8-A3E0-6D8FBA7FF94E}"/>
    <cellStyle name="Čárka 2 3 6" xfId="133" xr:uid="{AE7C01B5-7E41-4072-B934-DE2BD975D684}"/>
    <cellStyle name="Čárka 2 3 6 2" xfId="319" xr:uid="{F840B0FA-DA81-4D1C-9A52-8E25D86FF51A}"/>
    <cellStyle name="Čárka 2 3 6 2 2" xfId="688" xr:uid="{84F0E548-5BCA-454F-BC99-04B53BA6AF24}"/>
    <cellStyle name="Čárka 2 3 6 2 2 2" xfId="1800" xr:uid="{0D3D5AD7-223B-49EB-A51C-244E724C80DB}"/>
    <cellStyle name="Čárka 2 3 6 2 3" xfId="1059" xr:uid="{163F1C70-E031-4D4F-B48D-65B898B19B27}"/>
    <cellStyle name="Čárka 2 3 6 2 3 2" xfId="2171" xr:uid="{DF7D294F-90E8-4411-8B66-742FFCAE94C8}"/>
    <cellStyle name="Čárka 2 3 6 2 4" xfId="1430" xr:uid="{6DD0EF77-4A5B-4FAE-8C92-EFC1C58B2BBC}"/>
    <cellStyle name="Čárka 2 3 6 3" xfId="503" xr:uid="{C46A5AA5-7D6A-4381-BDAF-9C62885552EA}"/>
    <cellStyle name="Čárka 2 3 6 3 2" xfId="1615" xr:uid="{AE1BA0B2-25AE-4EB7-ABF7-16D8B70DD8E5}"/>
    <cellStyle name="Čárka 2 3 6 4" xfId="874" xr:uid="{5A3E2C8C-F5CE-485B-A04F-29A058794651}"/>
    <cellStyle name="Čárka 2 3 6 4 2" xfId="1986" xr:uid="{DA14D23E-83EA-4C28-8AF8-10D54F5766DA}"/>
    <cellStyle name="Čárka 2 3 6 5" xfId="1245" xr:uid="{D344A717-0FBF-4E20-9935-8D806756EBE6}"/>
    <cellStyle name="Čárka 2 3 7" xfId="179" xr:uid="{DA24755E-F837-457D-88EC-C67E5592C870}"/>
    <cellStyle name="Čárka 2 3 7 2" xfId="365" xr:uid="{E64F61AC-938E-4637-85D6-AC1803DC659D}"/>
    <cellStyle name="Čárka 2 3 7 2 2" xfId="734" xr:uid="{58AE4DCA-841B-47CC-827F-A661330480D0}"/>
    <cellStyle name="Čárka 2 3 7 2 2 2" xfId="1846" xr:uid="{6B9125BB-9CC5-4DD8-8038-FD88793A5B1E}"/>
    <cellStyle name="Čárka 2 3 7 2 3" xfId="1105" xr:uid="{65319E29-18FB-4364-BA86-569033EAF277}"/>
    <cellStyle name="Čárka 2 3 7 2 3 2" xfId="2217" xr:uid="{115E1344-70A3-42E5-AE64-9D98BFD30E5D}"/>
    <cellStyle name="Čárka 2 3 7 2 4" xfId="1476" xr:uid="{24F6A9D5-8D1A-4031-8FAF-9C73299F0F44}"/>
    <cellStyle name="Čárka 2 3 7 3" xfId="549" xr:uid="{9DE7A077-F8F9-465A-A47A-5B336F1285CD}"/>
    <cellStyle name="Čárka 2 3 7 3 2" xfId="1661" xr:uid="{63ADFA0C-00DD-4DF6-A001-0790BED36CE2}"/>
    <cellStyle name="Čárka 2 3 7 4" xfId="920" xr:uid="{8E435534-29CD-4989-8CDE-877A5F67CA66}"/>
    <cellStyle name="Čárka 2 3 7 4 2" xfId="2032" xr:uid="{88877420-C31A-4CD1-9786-BA756A45FBA0}"/>
    <cellStyle name="Čárka 2 3 7 5" xfId="1291" xr:uid="{C1334FFE-4231-4163-A111-F6D399D73B97}"/>
    <cellStyle name="Čárka 2 3 8" xfId="227" xr:uid="{0439D921-23FA-4FBB-BDCB-39F4B1AB64B2}"/>
    <cellStyle name="Čárka 2 3 8 2" xfId="596" xr:uid="{C143526C-F5FB-4482-A70E-914424F7FE4E}"/>
    <cellStyle name="Čárka 2 3 8 2 2" xfId="1708" xr:uid="{DC487E19-26B2-4724-9059-E3941407FD5A}"/>
    <cellStyle name="Čárka 2 3 8 3" xfId="967" xr:uid="{A03B12D4-6342-42CC-8189-0BCF1DACBB14}"/>
    <cellStyle name="Čárka 2 3 8 3 2" xfId="2079" xr:uid="{9CCA757D-DD43-4C34-B509-6B09BAB753C8}"/>
    <cellStyle name="Čárka 2 3 8 4" xfId="1338" xr:uid="{FE1DDECB-85EB-4292-A557-A8A0D568A90B}"/>
    <cellStyle name="Čárka 2 3 9" xfId="32" xr:uid="{00000000-0005-0000-0000-000007000000}"/>
    <cellStyle name="Čárka 2 3 9 2" xfId="1523" xr:uid="{1073F983-99EF-44F0-B77E-41829C6F3A32}"/>
    <cellStyle name="Čárka 2 4" xfId="15" xr:uid="{00000000-0005-0000-0000-000008000000}"/>
    <cellStyle name="Čárka 2 4 10" xfId="786" xr:uid="{A389B313-342B-40CF-927B-CDC5871A8934}"/>
    <cellStyle name="Čárka 2 4 10 2" xfId="1898" xr:uid="{3A8E5016-DC73-4F9E-9BA9-9E71A43BBE29}"/>
    <cellStyle name="Čárka 2 4 10 2 2" xfId="3881" xr:uid="{9DCB4A1E-0211-4165-A6FB-4541E29132F8}"/>
    <cellStyle name="Čárka 2 4 10 3" xfId="2913" xr:uid="{AEF1493D-BE6F-4CDD-8606-C44B4EF2CD94}"/>
    <cellStyle name="Čárka 2 4 11" xfId="1157" xr:uid="{02090AFD-4CCB-4B2F-B680-EB2F10E29A4E}"/>
    <cellStyle name="Čárka 2 4 11 2" xfId="3236" xr:uid="{3536208B-152A-4E45-A895-25330500259C}"/>
    <cellStyle name="Čárka 2 4 12" xfId="2268" xr:uid="{9508D7F6-59F1-4AB2-BAB3-94077A555C8D}"/>
    <cellStyle name="Čárka 2 4 13" xfId="47" xr:uid="{7E5B35FA-E47D-478F-9E49-31B3863DC90F}"/>
    <cellStyle name="Čárka 2 4 2" xfId="22" xr:uid="{00000000-0005-0000-0000-000009000000}"/>
    <cellStyle name="Čárka 2 4 2 10" xfId="2274" xr:uid="{EFED627F-65C4-4D94-A22A-03F4EE245AE4}"/>
    <cellStyle name="Čárka 2 4 2 11" xfId="53" xr:uid="{640288F0-A052-4926-8FD7-EB2DF7B36395}"/>
    <cellStyle name="Čárka 2 4 2 2" xfId="75" xr:uid="{461AACDF-66AB-4997-8A3E-B7F3F41CA7ED}"/>
    <cellStyle name="Čárka 2 4 2 2 2" xfId="121" xr:uid="{F652372C-FE13-40FA-8A96-FE4AE0B92B08}"/>
    <cellStyle name="Čárka 2 4 2 2 2 2" xfId="307" xr:uid="{9CAC483E-2AF1-4450-8EEA-975877D7B680}"/>
    <cellStyle name="Čárka 2 4 2 2 2 2 2" xfId="676" xr:uid="{AE404876-64CF-4297-A29D-8C8DD34803E8}"/>
    <cellStyle name="Čárka 2 4 2 2 2 2 2 2" xfId="1788" xr:uid="{CDF44F80-1606-4759-97E1-8B11CE832AF7}"/>
    <cellStyle name="Čárka 2 4 2 2 2 2 2 2 2" xfId="3785" xr:uid="{14384CA7-74E6-4A94-A3D8-247D1C2836FB}"/>
    <cellStyle name="Čárka 2 4 2 2 2 2 2 3" xfId="2817" xr:uid="{DB933D0B-4D5C-43F6-A531-80D4E6F63701}"/>
    <cellStyle name="Čárka 2 4 2 2 2 2 3" xfId="1047" xr:uid="{97463A30-09E3-4D0A-AA16-4A3E9B5C530A}"/>
    <cellStyle name="Čárka 2 4 2 2 2 2 3 2" xfId="2159" xr:uid="{CFC7F6D1-3E21-46D6-9845-C12D83DE32EF}"/>
    <cellStyle name="Čárka 2 4 2 2 2 2 3 2 2" xfId="4108" xr:uid="{A0272F0E-006E-4937-BBEF-298BBB5A6F15}"/>
    <cellStyle name="Čárka 2 4 2 2 2 2 3 3" xfId="3140" xr:uid="{A9C7C0E5-4E10-4945-87BE-F09AE22CAE0D}"/>
    <cellStyle name="Čárka 2 4 2 2 2 2 4" xfId="1418" xr:uid="{977B52E2-406A-4423-A5AA-B412D4BEB221}"/>
    <cellStyle name="Čárka 2 4 2 2 2 2 4 2" xfId="3463" xr:uid="{2FCA7553-2989-45D1-B9ED-AE3B33C5A907}"/>
    <cellStyle name="Čárka 2 4 2 2 2 2 5" xfId="2495" xr:uid="{0BAC8E8D-5DD5-4981-9735-AA17C3845FAA}"/>
    <cellStyle name="Čárka 2 4 2 2 2 3" xfId="491" xr:uid="{A1CA40EE-103F-401C-A323-E810EF92FEDF}"/>
    <cellStyle name="Čárka 2 4 2 2 2 3 2" xfId="1603" xr:uid="{D4940089-53B9-40CD-8896-8010635F2718}"/>
    <cellStyle name="Čárka 2 4 2 2 2 3 2 2" xfId="3624" xr:uid="{1CDAFBC9-28E0-43BC-A5EC-A7D8B82245EF}"/>
    <cellStyle name="Čárka 2 4 2 2 2 3 3" xfId="2656" xr:uid="{E9BDAFEC-ADAA-4A66-B9D2-0310B7FD11B6}"/>
    <cellStyle name="Čárka 2 4 2 2 2 4" xfId="862" xr:uid="{E69C76AE-6181-4688-A60F-008937E0EAAA}"/>
    <cellStyle name="Čárka 2 4 2 2 2 4 2" xfId="1974" xr:uid="{F7EE47B9-4FB9-4029-8EA8-0D30CAD38E2B}"/>
    <cellStyle name="Čárka 2 4 2 2 2 4 2 2" xfId="3947" xr:uid="{8A432F2C-57AB-4DBE-ACFF-FACDFB0A00DD}"/>
    <cellStyle name="Čárka 2 4 2 2 2 4 3" xfId="2979" xr:uid="{2961A7EB-CC49-43F1-A66D-BA4857EFA587}"/>
    <cellStyle name="Čárka 2 4 2 2 2 5" xfId="1233" xr:uid="{05D0041F-5184-4BAE-A56D-E5C3EDFCDB3B}"/>
    <cellStyle name="Čárka 2 4 2 2 2 5 2" xfId="3302" xr:uid="{A5D8017C-4D01-4B34-BC6E-6F57D5237DE0}"/>
    <cellStyle name="Čárka 2 4 2 2 2 6" xfId="2334" xr:uid="{9EBB129E-E73E-4241-9C28-A9F6E336F49C}"/>
    <cellStyle name="Čárka 2 4 2 2 3" xfId="167" xr:uid="{8C9272CC-FEA9-425A-B7D9-F5818A53FC48}"/>
    <cellStyle name="Čárka 2 4 2 2 3 2" xfId="353" xr:uid="{A14238D8-E4CA-4AFA-9E1E-E9DE1C573A56}"/>
    <cellStyle name="Čárka 2 4 2 2 3 2 2" xfId="722" xr:uid="{76CACED2-C6AD-4F23-9824-B9DB3E07D106}"/>
    <cellStyle name="Čárka 2 4 2 2 3 2 2 2" xfId="1834" xr:uid="{112FB44B-7564-4E76-9903-63801344C229}"/>
    <cellStyle name="Čárka 2 4 2 2 3 2 2 2 2" xfId="3825" xr:uid="{1B458869-0597-42FF-9354-C8A2FE64C338}"/>
    <cellStyle name="Čárka 2 4 2 2 3 2 2 3" xfId="2857" xr:uid="{F6A1DEDA-F8DF-4DCD-B83E-E38F63D10538}"/>
    <cellStyle name="Čárka 2 4 2 2 3 2 3" xfId="1093" xr:uid="{63D7A43B-89A6-4313-AC82-A5B6783F3313}"/>
    <cellStyle name="Čárka 2 4 2 2 3 2 3 2" xfId="2205" xr:uid="{FAB0FD48-21D7-411F-99D2-13FB29E89A1C}"/>
    <cellStyle name="Čárka 2 4 2 2 3 2 3 2 2" xfId="4148" xr:uid="{9AD016BE-B9AC-4902-8433-E77368E9A118}"/>
    <cellStyle name="Čárka 2 4 2 2 3 2 3 3" xfId="3180" xr:uid="{0D945243-DBFF-4C6A-AD6E-B8C1AA697848}"/>
    <cellStyle name="Čárka 2 4 2 2 3 2 4" xfId="1464" xr:uid="{B362D838-30B6-40C2-8BF3-F903F3F02269}"/>
    <cellStyle name="Čárka 2 4 2 2 3 2 4 2" xfId="3503" xr:uid="{08862586-817B-4DB2-A53E-22B8A96FC2E4}"/>
    <cellStyle name="Čárka 2 4 2 2 3 2 5" xfId="2535" xr:uid="{96709907-D3A3-4F65-B15A-5757764412CC}"/>
    <cellStyle name="Čárka 2 4 2 2 3 3" xfId="537" xr:uid="{3D4F32FD-265F-4BF6-BBEC-2C725D07E1FC}"/>
    <cellStyle name="Čárka 2 4 2 2 3 3 2" xfId="1649" xr:uid="{0338BAD1-066F-4C5B-B010-876A992B7625}"/>
    <cellStyle name="Čárka 2 4 2 2 3 3 2 2" xfId="3664" xr:uid="{8FD825AC-4FC3-4609-881E-9436A137C5A9}"/>
    <cellStyle name="Čárka 2 4 2 2 3 3 3" xfId="2696" xr:uid="{81FA61FC-0C02-4479-A27C-5B69BB115A52}"/>
    <cellStyle name="Čárka 2 4 2 2 3 4" xfId="908" xr:uid="{88CFDB3A-61FD-4F11-845A-DD5C6CAEEDF7}"/>
    <cellStyle name="Čárka 2 4 2 2 3 4 2" xfId="2020" xr:uid="{A6B75C1C-C797-4356-BE3B-CAC8006C3998}"/>
    <cellStyle name="Čárka 2 4 2 2 3 4 2 2" xfId="3987" xr:uid="{8436B0FC-C5B3-4E1C-92B4-F81B951C560A}"/>
    <cellStyle name="Čárka 2 4 2 2 3 4 3" xfId="3019" xr:uid="{0CFB7446-3AE9-4A80-A89C-4DCF64A080BF}"/>
    <cellStyle name="Čárka 2 4 2 2 3 5" xfId="1279" xr:uid="{D3F7F2A7-46ED-45A7-8218-319CB9136722}"/>
    <cellStyle name="Čárka 2 4 2 2 3 5 2" xfId="3342" xr:uid="{FB9D8D56-CD61-4858-B2B2-503C92DBB73D}"/>
    <cellStyle name="Čárka 2 4 2 2 3 6" xfId="2374" xr:uid="{356DBBB7-DF0B-45BE-B7F1-14E73FF00E3E}"/>
    <cellStyle name="Čárka 2 4 2 2 4" xfId="213" xr:uid="{27233BE9-38CC-405D-A37B-C2255636F617}"/>
    <cellStyle name="Čárka 2 4 2 2 4 2" xfId="399" xr:uid="{A3DA781F-34DA-49C3-A95D-801802A1A0D4}"/>
    <cellStyle name="Čárka 2 4 2 2 4 2 2" xfId="768" xr:uid="{842A0C32-2D43-4086-A75D-86358449D1DF}"/>
    <cellStyle name="Čárka 2 4 2 2 4 2 2 2" xfId="1880" xr:uid="{D518A068-A65B-49C2-8F52-DCD79A34EBBB}"/>
    <cellStyle name="Čárka 2 4 2 2 4 2 2 2 2" xfId="3865" xr:uid="{C4356D25-72D5-4F4C-95DE-B61CE07A7B2A}"/>
    <cellStyle name="Čárka 2 4 2 2 4 2 2 3" xfId="2897" xr:uid="{41A37C98-B1AD-4F00-9829-8C0B6E602295}"/>
    <cellStyle name="Čárka 2 4 2 2 4 2 3" xfId="1139" xr:uid="{869A74DC-1EA0-414F-A1C4-E1C1E04EADBF}"/>
    <cellStyle name="Čárka 2 4 2 2 4 2 3 2" xfId="2251" xr:uid="{351FA310-2C98-435B-A2EC-8B21D11EC868}"/>
    <cellStyle name="Čárka 2 4 2 2 4 2 3 2 2" xfId="4188" xr:uid="{91C6D0DF-7A90-4384-A64D-B7E36CEE3955}"/>
    <cellStyle name="Čárka 2 4 2 2 4 2 3 3" xfId="3220" xr:uid="{19E6D421-89FA-44BB-B898-4E089370FA1D}"/>
    <cellStyle name="Čárka 2 4 2 2 4 2 4" xfId="1510" xr:uid="{B88A47D3-7A99-4687-90FA-8A0A18D60351}"/>
    <cellStyle name="Čárka 2 4 2 2 4 2 4 2" xfId="3543" xr:uid="{C96BFEC5-EED7-47D5-B674-2DA7AF6630EC}"/>
    <cellStyle name="Čárka 2 4 2 2 4 2 5" xfId="2575" xr:uid="{A4AF107C-2F4B-467E-A271-EBF24E7C253E}"/>
    <cellStyle name="Čárka 2 4 2 2 4 3" xfId="583" xr:uid="{009D81FE-3670-4E7E-81D0-FF9A9CBF3708}"/>
    <cellStyle name="Čárka 2 4 2 2 4 3 2" xfId="1695" xr:uid="{96DA54CE-E451-436D-8584-AE5C012B1CE4}"/>
    <cellStyle name="Čárka 2 4 2 2 4 3 2 2" xfId="3704" xr:uid="{12A9EECD-A463-4AD0-B5D1-E5761FFDAB12}"/>
    <cellStyle name="Čárka 2 4 2 2 4 3 3" xfId="2736" xr:uid="{1DC2197C-3E7A-4D7D-A1DA-324CC630448A}"/>
    <cellStyle name="Čárka 2 4 2 2 4 4" xfId="954" xr:uid="{3C69CC64-AC2B-46E6-99B4-6396895C20D0}"/>
    <cellStyle name="Čárka 2 4 2 2 4 4 2" xfId="2066" xr:uid="{D9FAA91D-A966-49DB-8B5D-A58243188DD6}"/>
    <cellStyle name="Čárka 2 4 2 2 4 4 2 2" xfId="4027" xr:uid="{8D914C49-3891-4458-AE8F-C20AB468EE57}"/>
    <cellStyle name="Čárka 2 4 2 2 4 4 3" xfId="3059" xr:uid="{D294D016-0BE2-4563-8E0B-BB3A6DF5B272}"/>
    <cellStyle name="Čárka 2 4 2 2 4 5" xfId="1325" xr:uid="{53D43231-5ED8-4F6A-8380-6CF5B2C853A9}"/>
    <cellStyle name="Čárka 2 4 2 2 4 5 2" xfId="3382" xr:uid="{ED426B00-4290-4DE4-8DAC-00A2650898BD}"/>
    <cellStyle name="Čárka 2 4 2 2 4 6" xfId="2414" xr:uid="{9AA6B78D-EE5C-43AD-9C76-AB5FDC6A83B9}"/>
    <cellStyle name="Čárka 2 4 2 2 5" xfId="261" xr:uid="{C0A363B0-149B-43D3-B562-B7DA91DCEED6}"/>
    <cellStyle name="Čárka 2 4 2 2 5 2" xfId="630" xr:uid="{50F8D134-D172-4143-B564-022ABCE3A8B9}"/>
    <cellStyle name="Čárka 2 4 2 2 5 2 2" xfId="1742" xr:uid="{B614D2D3-BF94-443F-8B7D-DEEB048EB4FD}"/>
    <cellStyle name="Čárka 2 4 2 2 5 2 2 2" xfId="3745" xr:uid="{16A8B5E9-4FF1-467F-BCD0-F29EDB6726DA}"/>
    <cellStyle name="Čárka 2 4 2 2 5 2 3" xfId="2777" xr:uid="{AE6D1BF4-1245-4EDC-BD2F-14481FF56E0B}"/>
    <cellStyle name="Čárka 2 4 2 2 5 3" xfId="1001" xr:uid="{64B65EAC-BB25-4805-8A7C-951925CE2715}"/>
    <cellStyle name="Čárka 2 4 2 2 5 3 2" xfId="2113" xr:uid="{2DB8A587-FD6F-460A-93E4-1A3F895FF12E}"/>
    <cellStyle name="Čárka 2 4 2 2 5 3 2 2" xfId="4068" xr:uid="{82FBA8C3-779B-4E17-8A82-6816D758B0B8}"/>
    <cellStyle name="Čárka 2 4 2 2 5 3 3" xfId="3100" xr:uid="{36EEF707-02BB-412B-9B4A-9F5962507143}"/>
    <cellStyle name="Čárka 2 4 2 2 5 4" xfId="1372" xr:uid="{975CCD8D-F3CE-4461-9E69-B877394FB574}"/>
    <cellStyle name="Čárka 2 4 2 2 5 4 2" xfId="3423" xr:uid="{6F1940AE-2748-4448-9946-563E6721B0E2}"/>
    <cellStyle name="Čárka 2 4 2 2 5 5" xfId="2455" xr:uid="{CA7F1290-4D72-4F1F-B94A-07FFB48CCD5C}"/>
    <cellStyle name="Čárka 2 4 2 2 6" xfId="445" xr:uid="{65D31397-538F-4A02-8FCA-A7D7E74C7BA4}"/>
    <cellStyle name="Čárka 2 4 2 2 6 2" xfId="1557" xr:uid="{661B787F-417A-410A-A1FE-2F56D77ADA9D}"/>
    <cellStyle name="Čárka 2 4 2 2 6 2 2" xfId="3584" xr:uid="{3042B12F-F0CB-43DE-929C-384D0D957E2C}"/>
    <cellStyle name="Čárka 2 4 2 2 6 3" xfId="2616" xr:uid="{BE4DA1AE-AE5B-45D4-A6FF-2BBB2414A0F5}"/>
    <cellStyle name="Čárka 2 4 2 2 7" xfId="816" xr:uid="{6C99168F-ED96-43A3-9B86-60F448944B23}"/>
    <cellStyle name="Čárka 2 4 2 2 7 2" xfId="1928" xr:uid="{F6A9984A-D879-4BCC-B0FD-12493F7ECACC}"/>
    <cellStyle name="Čárka 2 4 2 2 7 2 2" xfId="3907" xr:uid="{6BF780FF-7C87-4577-9323-8AF0BFAC084E}"/>
    <cellStyle name="Čárka 2 4 2 2 7 3" xfId="2939" xr:uid="{CC9AA47C-83A7-446E-9721-8D40C9DFB229}"/>
    <cellStyle name="Čárka 2 4 2 2 8" xfId="1187" xr:uid="{16EB4AED-D840-4B3B-8423-CEFC97A50C35}"/>
    <cellStyle name="Čárka 2 4 2 2 8 2" xfId="3262" xr:uid="{3AC0561E-5363-481B-BC6A-522B9641D3ED}"/>
    <cellStyle name="Čárka 2 4 2 2 9" xfId="2294" xr:uid="{E344C887-49ED-4CB9-BCFF-2691C2574E48}"/>
    <cellStyle name="Čárka 2 4 2 3" xfId="98" xr:uid="{BFF3E2F9-89F6-4DA0-8D72-24A6BC81B5EF}"/>
    <cellStyle name="Čárka 2 4 2 3 2" xfId="284" xr:uid="{8F9BB891-CAAB-48AD-9E00-0E2B8CA3B7CA}"/>
    <cellStyle name="Čárka 2 4 2 3 2 2" xfId="653" xr:uid="{031CE212-B7D1-40AF-B91D-6385D9A566CB}"/>
    <cellStyle name="Čárka 2 4 2 3 2 2 2" xfId="1765" xr:uid="{2B5D7F71-B60B-4C7B-B6D9-B0EF15E35E23}"/>
    <cellStyle name="Čárka 2 4 2 3 2 2 2 2" xfId="3765" xr:uid="{23575743-8DCA-4A59-99D9-02667DF99A5F}"/>
    <cellStyle name="Čárka 2 4 2 3 2 2 3" xfId="2797" xr:uid="{2C338717-B4DA-4C1B-A627-513071A628A2}"/>
    <cellStyle name="Čárka 2 4 2 3 2 3" xfId="1024" xr:uid="{96D094FF-C34C-4203-965D-B1EB2C02CD93}"/>
    <cellStyle name="Čárka 2 4 2 3 2 3 2" xfId="2136" xr:uid="{93DBE6DB-A275-46AF-91FA-45C8A2D0DCEB}"/>
    <cellStyle name="Čárka 2 4 2 3 2 3 2 2" xfId="4088" xr:uid="{33240814-5C6A-4128-A04C-3998514D341E}"/>
    <cellStyle name="Čárka 2 4 2 3 2 3 3" xfId="3120" xr:uid="{3F2CC5D5-AD25-4F24-8819-D705B06476C7}"/>
    <cellStyle name="Čárka 2 4 2 3 2 4" xfId="1395" xr:uid="{B9DCE8A0-B9B3-4130-BA78-40B485FA7BE5}"/>
    <cellStyle name="Čárka 2 4 2 3 2 4 2" xfId="3443" xr:uid="{7931D150-3A87-40E6-A594-B4C5EC422B23}"/>
    <cellStyle name="Čárka 2 4 2 3 2 5" xfId="2475" xr:uid="{F6E26261-6E4B-4904-99BB-BE080B379AE9}"/>
    <cellStyle name="Čárka 2 4 2 3 3" xfId="468" xr:uid="{6F2930E0-A225-4659-A8A4-C6BA163EC85C}"/>
    <cellStyle name="Čárka 2 4 2 3 3 2" xfId="1580" xr:uid="{DC26A50D-D09F-4925-94DA-40261F9B1EB6}"/>
    <cellStyle name="Čárka 2 4 2 3 3 2 2" xfId="3604" xr:uid="{FA2A82F3-09EC-432D-A922-FC7E8188DC1B}"/>
    <cellStyle name="Čárka 2 4 2 3 3 3" xfId="2636" xr:uid="{97899486-5FAB-48EE-B20D-04F582057B5B}"/>
    <cellStyle name="Čárka 2 4 2 3 4" xfId="839" xr:uid="{966A11BD-23B8-4B5A-9A57-C9CC487F8AB3}"/>
    <cellStyle name="Čárka 2 4 2 3 4 2" xfId="1951" xr:uid="{BC4198C1-9F31-4752-A12A-04388D568D7A}"/>
    <cellStyle name="Čárka 2 4 2 3 4 2 2" xfId="3927" xr:uid="{038E8D7E-AF2E-477A-BB98-3A0AD3C2DF5C}"/>
    <cellStyle name="Čárka 2 4 2 3 4 3" xfId="2959" xr:uid="{9A0DC683-C1CE-46A4-9DDA-919565AB1A0D}"/>
    <cellStyle name="Čárka 2 4 2 3 5" xfId="1210" xr:uid="{D19BC83E-1204-4961-A013-4E6831F78F4E}"/>
    <cellStyle name="Čárka 2 4 2 3 5 2" xfId="3282" xr:uid="{DCD9CE68-14D1-41B5-BACA-01D29F261DBB}"/>
    <cellStyle name="Čárka 2 4 2 3 6" xfId="2314" xr:uid="{83A43EDC-77B7-445D-8537-E33D057AABA0}"/>
    <cellStyle name="Čárka 2 4 2 4" xfId="144" xr:uid="{1464B5B1-C7EC-4FEC-A7AA-107A581CCAA2}"/>
    <cellStyle name="Čárka 2 4 2 4 2" xfId="330" xr:uid="{EA4BEFD1-B656-4872-A6B8-60C84D5C210A}"/>
    <cellStyle name="Čárka 2 4 2 4 2 2" xfId="699" xr:uid="{06E389C4-702E-4ADC-84F6-C2C33D06F377}"/>
    <cellStyle name="Čárka 2 4 2 4 2 2 2" xfId="1811" xr:uid="{AE2F5367-41A5-4991-B3FE-1FBCAF687252}"/>
    <cellStyle name="Čárka 2 4 2 4 2 2 2 2" xfId="3805" xr:uid="{84CF7CCC-F7FD-47D3-973C-13C5309758C9}"/>
    <cellStyle name="Čárka 2 4 2 4 2 2 3" xfId="2837" xr:uid="{A542B876-1B3F-4BCF-B480-4C03775E8272}"/>
    <cellStyle name="Čárka 2 4 2 4 2 3" xfId="1070" xr:uid="{67F2F667-A67A-454F-B93D-50167FD6DD54}"/>
    <cellStyle name="Čárka 2 4 2 4 2 3 2" xfId="2182" xr:uid="{CCB0F6BD-0E4C-4CF0-9E4D-221DAB0C3D14}"/>
    <cellStyle name="Čárka 2 4 2 4 2 3 2 2" xfId="4128" xr:uid="{DE1BB2F2-A5D2-4F24-B2AD-F72BADB807A9}"/>
    <cellStyle name="Čárka 2 4 2 4 2 3 3" xfId="3160" xr:uid="{47829A72-87CB-423C-A5ED-2D5C0575DC79}"/>
    <cellStyle name="Čárka 2 4 2 4 2 4" xfId="1441" xr:uid="{FAD7BF8A-D4AF-4C9F-8746-E4EF3A0713EF}"/>
    <cellStyle name="Čárka 2 4 2 4 2 4 2" xfId="3483" xr:uid="{04055B3C-0E5C-47D8-91F1-B97FF93AE774}"/>
    <cellStyle name="Čárka 2 4 2 4 2 5" xfId="2515" xr:uid="{A7C0418B-2DE7-4101-ADAC-3A7F30CEBBED}"/>
    <cellStyle name="Čárka 2 4 2 4 3" xfId="514" xr:uid="{6E6BCD42-F050-4FD7-96DC-2334CD0AD487}"/>
    <cellStyle name="Čárka 2 4 2 4 3 2" xfId="1626" xr:uid="{3FB4AC29-3957-44D6-8C53-51F6B17E6A32}"/>
    <cellStyle name="Čárka 2 4 2 4 3 2 2" xfId="3644" xr:uid="{F7069594-83FD-4ABA-A4EB-B6734AA06567}"/>
    <cellStyle name="Čárka 2 4 2 4 3 3" xfId="2676" xr:uid="{F7ED2DCE-6F0C-4FFA-851B-F686ED971419}"/>
    <cellStyle name="Čárka 2 4 2 4 4" xfId="885" xr:uid="{369603B6-E8D2-4DEA-94D1-0BE7A6FA5934}"/>
    <cellStyle name="Čárka 2 4 2 4 4 2" xfId="1997" xr:uid="{A07C65DE-FF48-4152-95B8-B34728E45890}"/>
    <cellStyle name="Čárka 2 4 2 4 4 2 2" xfId="3967" xr:uid="{DD79F28F-0780-48F6-A1D4-F8D766017E22}"/>
    <cellStyle name="Čárka 2 4 2 4 4 3" xfId="2999" xr:uid="{A120B5C4-AA00-4901-AD27-70815653B5B2}"/>
    <cellStyle name="Čárka 2 4 2 4 5" xfId="1256" xr:uid="{EEFB78D5-C173-4602-9186-938B35621F57}"/>
    <cellStyle name="Čárka 2 4 2 4 5 2" xfId="3322" xr:uid="{D1E505F7-7CA8-479D-922E-255F06FC072D}"/>
    <cellStyle name="Čárka 2 4 2 4 6" xfId="2354" xr:uid="{747D138F-2D7B-49A8-83D1-9A6971DD4E58}"/>
    <cellStyle name="Čárka 2 4 2 5" xfId="190" xr:uid="{B3C02A51-C177-4408-BB18-30C78FC7F9E9}"/>
    <cellStyle name="Čárka 2 4 2 5 2" xfId="376" xr:uid="{AF3C384D-E2A0-4CA0-80E2-31328AD08327}"/>
    <cellStyle name="Čárka 2 4 2 5 2 2" xfId="745" xr:uid="{B41648FB-C34F-43A2-8883-AC78ECA2B129}"/>
    <cellStyle name="Čárka 2 4 2 5 2 2 2" xfId="1857" xr:uid="{27DBFCAF-9EF6-423B-A9A7-C1D6EA16638C}"/>
    <cellStyle name="Čárka 2 4 2 5 2 2 2 2" xfId="3845" xr:uid="{09E6ECA5-D085-4C56-9EA6-2383E8F5AE18}"/>
    <cellStyle name="Čárka 2 4 2 5 2 2 3" xfId="2877" xr:uid="{69B04400-FF28-40E5-8C87-594FB9310B8C}"/>
    <cellStyle name="Čárka 2 4 2 5 2 3" xfId="1116" xr:uid="{8C9A9B21-AFAB-4D74-94DD-C4B457FB989E}"/>
    <cellStyle name="Čárka 2 4 2 5 2 3 2" xfId="2228" xr:uid="{D9B47D53-9924-4020-B32B-50075E5274F8}"/>
    <cellStyle name="Čárka 2 4 2 5 2 3 2 2" xfId="4168" xr:uid="{2A60F646-E79D-4F03-AFC2-955839D76970}"/>
    <cellStyle name="Čárka 2 4 2 5 2 3 3" xfId="3200" xr:uid="{C057CCB9-1A9F-4BD2-97FB-36A2FACF6B1C}"/>
    <cellStyle name="Čárka 2 4 2 5 2 4" xfId="1487" xr:uid="{22C41AB5-2318-4447-B8B0-20C1418CEE0D}"/>
    <cellStyle name="Čárka 2 4 2 5 2 4 2" xfId="3523" xr:uid="{F32F022E-0877-432F-808C-3197DE752325}"/>
    <cellStyle name="Čárka 2 4 2 5 2 5" xfId="2555" xr:uid="{A9376315-4388-4232-A866-7C2B073F5AC6}"/>
    <cellStyle name="Čárka 2 4 2 5 3" xfId="560" xr:uid="{60A31008-15D1-4EA0-8A54-5F87443783A1}"/>
    <cellStyle name="Čárka 2 4 2 5 3 2" xfId="1672" xr:uid="{0CFD7B90-E815-4393-8518-48513B95C733}"/>
    <cellStyle name="Čárka 2 4 2 5 3 2 2" xfId="3684" xr:uid="{6E0A5762-C3B1-4FD0-AED6-E1DBF6016564}"/>
    <cellStyle name="Čárka 2 4 2 5 3 3" xfId="2716" xr:uid="{0A462C9B-E19F-4507-89C2-5D76AB53BEF8}"/>
    <cellStyle name="Čárka 2 4 2 5 4" xfId="931" xr:uid="{E1E39660-EFA2-4EF1-BBC9-2298BD4BEF83}"/>
    <cellStyle name="Čárka 2 4 2 5 4 2" xfId="2043" xr:uid="{B97B4A91-BFC6-436C-B984-1009D1FDB517}"/>
    <cellStyle name="Čárka 2 4 2 5 4 2 2" xfId="4007" xr:uid="{3DDE73CD-68DB-43C8-B035-D1FDD35CE4A3}"/>
    <cellStyle name="Čárka 2 4 2 5 4 3" xfId="3039" xr:uid="{39713798-1206-4F22-B357-ABD33D5869E4}"/>
    <cellStyle name="Čárka 2 4 2 5 5" xfId="1302" xr:uid="{4AC20EA9-8DAB-44AE-BAC5-333B2C05DA80}"/>
    <cellStyle name="Čárka 2 4 2 5 5 2" xfId="3362" xr:uid="{7846E691-7419-45E2-9531-C9820EFD66FA}"/>
    <cellStyle name="Čárka 2 4 2 5 6" xfId="2394" xr:uid="{D9AE8E29-ED52-4C02-8C2F-E9D3AB61F056}"/>
    <cellStyle name="Čárka 2 4 2 6" xfId="238" xr:uid="{9FFF0603-DC43-4991-86FC-2452531C0BEF}"/>
    <cellStyle name="Čárka 2 4 2 6 2" xfId="607" xr:uid="{5C76315F-EE64-45D9-8AE0-4605F79ACEA9}"/>
    <cellStyle name="Čárka 2 4 2 6 2 2" xfId="1719" xr:uid="{935DA1F1-5058-41E0-845C-8DF2FAA475EC}"/>
    <cellStyle name="Čárka 2 4 2 6 2 2 2" xfId="3725" xr:uid="{9D1362BD-24A1-409B-A81F-7D7EE10A7C64}"/>
    <cellStyle name="Čárka 2 4 2 6 2 3" xfId="2757" xr:uid="{00A28952-78A8-4B44-8079-558E7AC9DD5F}"/>
    <cellStyle name="Čárka 2 4 2 6 3" xfId="978" xr:uid="{C7F6D4BC-9D0A-4DF4-B1F2-C198582BBC7F}"/>
    <cellStyle name="Čárka 2 4 2 6 3 2" xfId="2090" xr:uid="{7E7ADE7B-3824-4DA8-9FA8-F41E358F8A37}"/>
    <cellStyle name="Čárka 2 4 2 6 3 2 2" xfId="4048" xr:uid="{4AC31AE1-5965-47E8-AF9F-873E4E7F5977}"/>
    <cellStyle name="Čárka 2 4 2 6 3 3" xfId="3080" xr:uid="{384F4165-6C9D-4EB3-8963-ACFCC022477C}"/>
    <cellStyle name="Čárka 2 4 2 6 4" xfId="1349" xr:uid="{DE0EBC38-F688-4090-AABD-B7D2A835F01B}"/>
    <cellStyle name="Čárka 2 4 2 6 4 2" xfId="3403" xr:uid="{DC3E44A6-8B90-41E9-8067-9BB64F659469}"/>
    <cellStyle name="Čárka 2 4 2 6 5" xfId="2435" xr:uid="{206080B0-28E2-4133-B7FD-DC8B48457D48}"/>
    <cellStyle name="Čárka 2 4 2 7" xfId="422" xr:uid="{3F5F4F69-9304-4F17-AB64-0EA62C975FEF}"/>
    <cellStyle name="Čárka 2 4 2 7 2" xfId="1534" xr:uid="{A6C85733-DFE4-4B75-AB98-441C41A29B17}"/>
    <cellStyle name="Čárka 2 4 2 7 2 2" xfId="3564" xr:uid="{1B34CD1F-E0C3-4544-80A1-5A7B9A97895D}"/>
    <cellStyle name="Čárka 2 4 2 7 3" xfId="2596" xr:uid="{E825EB21-66A3-43EA-845F-5FA040C9188E}"/>
    <cellStyle name="Čárka 2 4 2 8" xfId="793" xr:uid="{DB86BE1B-87C4-48BC-BBEB-44201A82B715}"/>
    <cellStyle name="Čárka 2 4 2 8 2" xfId="1905" xr:uid="{B0B9415B-3324-4C69-AD82-E6BDACE5FB12}"/>
    <cellStyle name="Čárka 2 4 2 8 2 2" xfId="3887" xr:uid="{0CA999FD-2983-4EE1-9D45-C2963D2F4AF5}"/>
    <cellStyle name="Čárka 2 4 2 8 3" xfId="2919" xr:uid="{D8856E7B-1530-4C2F-A96A-E1EF434E2394}"/>
    <cellStyle name="Čárka 2 4 2 9" xfId="1164" xr:uid="{0C410027-5A7C-4B4D-A647-9FBFC6A3386E}"/>
    <cellStyle name="Čárka 2 4 2 9 2" xfId="3242" xr:uid="{CD40F50A-A090-459A-A65E-D7A8F4C79234}"/>
    <cellStyle name="Čárka 2 4 3" xfId="29" xr:uid="{00000000-0005-0000-0000-00000A000000}"/>
    <cellStyle name="Čárka 2 4 3 10" xfId="2280" xr:uid="{C05DF3F9-46A6-4C45-A474-C64751D7E49E}"/>
    <cellStyle name="Čárka 2 4 3 11" xfId="59" xr:uid="{179A4D61-0479-4F40-AF96-41050B4D82F4}"/>
    <cellStyle name="Čárka 2 4 3 2" xfId="82" xr:uid="{35BECF66-37A1-4747-B819-352FF6D7FFBC}"/>
    <cellStyle name="Čárka 2 4 3 2 2" xfId="128" xr:uid="{AE10AA20-7B7E-43C5-A398-EE8AD33AA1B4}"/>
    <cellStyle name="Čárka 2 4 3 2 2 2" xfId="314" xr:uid="{DE8C5F17-C2A3-41A8-887F-5591F3B5024A}"/>
    <cellStyle name="Čárka 2 4 3 2 2 2 2" xfId="683" xr:uid="{4AD6FB56-6D54-4C5A-A109-C181E043F26B}"/>
    <cellStyle name="Čárka 2 4 3 2 2 2 2 2" xfId="1795" xr:uid="{CAFA5EC3-CDBF-435B-8214-2704F42342AD}"/>
    <cellStyle name="Čárka 2 4 3 2 2 2 2 2 2" xfId="3791" xr:uid="{1D52AF4D-F35B-46B6-A9DA-51DFCA60241A}"/>
    <cellStyle name="Čárka 2 4 3 2 2 2 2 3" xfId="2823" xr:uid="{5007A882-F59B-4C36-8579-F68DFBFE2F84}"/>
    <cellStyle name="Čárka 2 4 3 2 2 2 3" xfId="1054" xr:uid="{732B6983-CDB9-41E0-B301-7077596BFA38}"/>
    <cellStyle name="Čárka 2 4 3 2 2 2 3 2" xfId="2166" xr:uid="{2FC55687-2791-4F82-A444-438DDEC71FF6}"/>
    <cellStyle name="Čárka 2 4 3 2 2 2 3 2 2" xfId="4114" xr:uid="{425E2A89-59C9-417A-982B-7C51A2166FE5}"/>
    <cellStyle name="Čárka 2 4 3 2 2 2 3 3" xfId="3146" xr:uid="{38A8EB98-D4C9-4F7B-B9E8-4DA583F75E52}"/>
    <cellStyle name="Čárka 2 4 3 2 2 2 4" xfId="1425" xr:uid="{4661CF12-9381-4BAE-A7F6-F7552F4E38CE}"/>
    <cellStyle name="Čárka 2 4 3 2 2 2 4 2" xfId="3469" xr:uid="{C220B6E3-4787-4307-9DCB-4F6A05942446}"/>
    <cellStyle name="Čárka 2 4 3 2 2 2 5" xfId="2501" xr:uid="{FA716E26-6B02-4E9C-B8B0-596377CEC993}"/>
    <cellStyle name="Čárka 2 4 3 2 2 3" xfId="498" xr:uid="{63A34622-972D-4E3A-825B-F1CB95B1196C}"/>
    <cellStyle name="Čárka 2 4 3 2 2 3 2" xfId="1610" xr:uid="{9314022A-5BF7-4DB1-8330-B2021C6BCE2D}"/>
    <cellStyle name="Čárka 2 4 3 2 2 3 2 2" xfId="3630" xr:uid="{C3CD8582-941C-4EED-9BAA-8F70E11A600D}"/>
    <cellStyle name="Čárka 2 4 3 2 2 3 3" xfId="2662" xr:uid="{9EC8CB97-C5AB-4ECE-BCF0-A74131C698BF}"/>
    <cellStyle name="Čárka 2 4 3 2 2 4" xfId="869" xr:uid="{8F3EF221-9EB8-44A1-AD9C-E3C2586CF876}"/>
    <cellStyle name="Čárka 2 4 3 2 2 4 2" xfId="1981" xr:uid="{A2B04176-CC79-483E-BCD6-8E9E0EDDFC67}"/>
    <cellStyle name="Čárka 2 4 3 2 2 4 2 2" xfId="3953" xr:uid="{BF361C37-FAC8-4326-BCB0-3174A1661FC6}"/>
    <cellStyle name="Čárka 2 4 3 2 2 4 3" xfId="2985" xr:uid="{08B2A3F4-EBCF-46CF-B772-1EFA4D95A848}"/>
    <cellStyle name="Čárka 2 4 3 2 2 5" xfId="1240" xr:uid="{F784BEEB-2206-4E92-99A2-DE9BA01419A2}"/>
    <cellStyle name="Čárka 2 4 3 2 2 5 2" xfId="3308" xr:uid="{82D4B696-6D08-46FD-AD1B-077256219E5C}"/>
    <cellStyle name="Čárka 2 4 3 2 2 6" xfId="2340" xr:uid="{46C361E7-DDC1-4EEB-96F7-6BD376C16B82}"/>
    <cellStyle name="Čárka 2 4 3 2 3" xfId="174" xr:uid="{36FF5B8E-D51A-4CA4-99CD-F094198DC796}"/>
    <cellStyle name="Čárka 2 4 3 2 3 2" xfId="360" xr:uid="{992F5E4A-FBFD-49C1-B5B7-3A600C3F4775}"/>
    <cellStyle name="Čárka 2 4 3 2 3 2 2" xfId="729" xr:uid="{7EA31B64-B9DD-499B-9840-074F9EF3B817}"/>
    <cellStyle name="Čárka 2 4 3 2 3 2 2 2" xfId="1841" xr:uid="{2ECF5ABF-6F78-4952-AACC-81C4D982A34A}"/>
    <cellStyle name="Čárka 2 4 3 2 3 2 2 2 2" xfId="3831" xr:uid="{B4A12C66-4D6B-4E76-817F-EA066916E07B}"/>
    <cellStyle name="Čárka 2 4 3 2 3 2 2 3" xfId="2863" xr:uid="{0B1E417E-0448-4FCD-82C3-2E8C0926A52E}"/>
    <cellStyle name="Čárka 2 4 3 2 3 2 3" xfId="1100" xr:uid="{8D923AE5-72D5-47D1-BAC7-99BFE2D1C45C}"/>
    <cellStyle name="Čárka 2 4 3 2 3 2 3 2" xfId="2212" xr:uid="{99DF8230-2857-487B-9D88-38EDE2742487}"/>
    <cellStyle name="Čárka 2 4 3 2 3 2 3 2 2" xfId="4154" xr:uid="{E3329882-ED4E-4DB4-88F2-415D89252EB1}"/>
    <cellStyle name="Čárka 2 4 3 2 3 2 3 3" xfId="3186" xr:uid="{E74D9F7D-D818-4D3D-BDC0-50E789AFE725}"/>
    <cellStyle name="Čárka 2 4 3 2 3 2 4" xfId="1471" xr:uid="{560A4F03-D12B-40E1-A2FE-92ADE2E3583F}"/>
    <cellStyle name="Čárka 2 4 3 2 3 2 4 2" xfId="3509" xr:uid="{540EFC07-3CCE-4C59-9E9E-228B121521FD}"/>
    <cellStyle name="Čárka 2 4 3 2 3 2 5" xfId="2541" xr:uid="{1BE441CF-6399-414A-B5E1-C9650C37E63E}"/>
    <cellStyle name="Čárka 2 4 3 2 3 3" xfId="544" xr:uid="{20009C0E-A1E8-4B76-BEB5-7B40748B4088}"/>
    <cellStyle name="Čárka 2 4 3 2 3 3 2" xfId="1656" xr:uid="{EA7DB592-E328-4B75-A97E-6B94407FD968}"/>
    <cellStyle name="Čárka 2 4 3 2 3 3 2 2" xfId="3670" xr:uid="{7942D1F2-6E55-4CFE-9968-F76978CE10B0}"/>
    <cellStyle name="Čárka 2 4 3 2 3 3 3" xfId="2702" xr:uid="{1CC784B3-1215-486E-A84C-DC7C04E275C9}"/>
    <cellStyle name="Čárka 2 4 3 2 3 4" xfId="915" xr:uid="{A82B87BA-C89A-471D-A7DC-B62E4895B39C}"/>
    <cellStyle name="Čárka 2 4 3 2 3 4 2" xfId="2027" xr:uid="{63471FDF-7DE8-4576-92EE-DFDFF2E40A4E}"/>
    <cellStyle name="Čárka 2 4 3 2 3 4 2 2" xfId="3993" xr:uid="{F999C759-6F0D-4A07-9E6E-BDE701D76AEB}"/>
    <cellStyle name="Čárka 2 4 3 2 3 4 3" xfId="3025" xr:uid="{8972FEAD-BB3C-4BFA-AA37-00F8288D8A05}"/>
    <cellStyle name="Čárka 2 4 3 2 3 5" xfId="1286" xr:uid="{18CA676A-0C9B-4294-B6C8-460BE4D73B1F}"/>
    <cellStyle name="Čárka 2 4 3 2 3 5 2" xfId="3348" xr:uid="{44B61868-1587-40F0-8D98-39102E11D0B6}"/>
    <cellStyle name="Čárka 2 4 3 2 3 6" xfId="2380" xr:uid="{82982754-5B10-4995-9809-449935DB37D7}"/>
    <cellStyle name="Čárka 2 4 3 2 4" xfId="220" xr:uid="{489045B7-360B-43BC-B42B-49819983ECED}"/>
    <cellStyle name="Čárka 2 4 3 2 4 2" xfId="406" xr:uid="{6A58D687-5969-468D-8836-E460AEC44D62}"/>
    <cellStyle name="Čárka 2 4 3 2 4 2 2" xfId="775" xr:uid="{92F7BD93-60AA-40D7-84BD-FDF35A6346A8}"/>
    <cellStyle name="Čárka 2 4 3 2 4 2 2 2" xfId="1887" xr:uid="{7D30B4AC-61E7-4BFA-9630-5F01BB167627}"/>
    <cellStyle name="Čárka 2 4 3 2 4 2 2 2 2" xfId="3871" xr:uid="{A31B0939-66E7-4903-B10E-1B052D35D2E2}"/>
    <cellStyle name="Čárka 2 4 3 2 4 2 2 3" xfId="2903" xr:uid="{E888623F-BD3F-4296-8DF1-D33B5796BA95}"/>
    <cellStyle name="Čárka 2 4 3 2 4 2 3" xfId="1146" xr:uid="{507860CA-EC63-4655-B2EA-5999B7AC7CC6}"/>
    <cellStyle name="Čárka 2 4 3 2 4 2 3 2" xfId="2258" xr:uid="{1AE17A86-4993-46E5-A384-633EDB2BCFF2}"/>
    <cellStyle name="Čárka 2 4 3 2 4 2 3 2 2" xfId="4194" xr:uid="{D431997C-946E-416C-AD3B-00E265F2DB40}"/>
    <cellStyle name="Čárka 2 4 3 2 4 2 3 3" xfId="3226" xr:uid="{5EC2E77C-82F5-495F-A350-2A5DC4F84DC6}"/>
    <cellStyle name="Čárka 2 4 3 2 4 2 4" xfId="1517" xr:uid="{97E344D9-103C-4311-8195-7A1648254664}"/>
    <cellStyle name="Čárka 2 4 3 2 4 2 4 2" xfId="3549" xr:uid="{F0DD2AF6-4780-4B9F-8929-C045BDA72449}"/>
    <cellStyle name="Čárka 2 4 3 2 4 2 5" xfId="2581" xr:uid="{73CD4E12-16E2-4B25-A91E-387E38718361}"/>
    <cellStyle name="Čárka 2 4 3 2 4 3" xfId="590" xr:uid="{B7C14F0D-301A-42C5-A071-8F9729295991}"/>
    <cellStyle name="Čárka 2 4 3 2 4 3 2" xfId="1702" xr:uid="{872780B6-CF0F-4353-BA45-991E370E00BC}"/>
    <cellStyle name="Čárka 2 4 3 2 4 3 2 2" xfId="3710" xr:uid="{B5AEEC8D-F735-4DAC-B64F-CFD690DF4670}"/>
    <cellStyle name="Čárka 2 4 3 2 4 3 3" xfId="2742" xr:uid="{971D987C-12B2-4CB2-977D-BA810C5DB5C2}"/>
    <cellStyle name="Čárka 2 4 3 2 4 4" xfId="961" xr:uid="{86146CD1-F8B0-43C4-90F3-4D4D0DF66E82}"/>
    <cellStyle name="Čárka 2 4 3 2 4 4 2" xfId="2073" xr:uid="{E4841235-2103-43F4-9D68-E0653625C053}"/>
    <cellStyle name="Čárka 2 4 3 2 4 4 2 2" xfId="4033" xr:uid="{4FD84CB4-CC4D-44E7-995C-6A0F0D6EBED5}"/>
    <cellStyle name="Čárka 2 4 3 2 4 4 3" xfId="3065" xr:uid="{07BE6FA2-E754-45E1-ADB0-22D83B41677B}"/>
    <cellStyle name="Čárka 2 4 3 2 4 5" xfId="1332" xr:uid="{4230153A-896F-4FA0-AB60-DBE39FF17FDC}"/>
    <cellStyle name="Čárka 2 4 3 2 4 5 2" xfId="3388" xr:uid="{8C516786-3D8E-4D93-986B-024F04906202}"/>
    <cellStyle name="Čárka 2 4 3 2 4 6" xfId="2420" xr:uid="{C699FBF1-7227-40AD-B609-90EDDBC92A14}"/>
    <cellStyle name="Čárka 2 4 3 2 5" xfId="268" xr:uid="{DB9A6D3C-8D26-448C-BA4D-4459178FD6D9}"/>
    <cellStyle name="Čárka 2 4 3 2 5 2" xfId="637" xr:uid="{CDC2BD28-6D9F-46A2-9CDF-EA16A3B764CF}"/>
    <cellStyle name="Čárka 2 4 3 2 5 2 2" xfId="1749" xr:uid="{B9D0A8E8-1BBC-4CE9-9956-1C115E280483}"/>
    <cellStyle name="Čárka 2 4 3 2 5 2 2 2" xfId="3751" xr:uid="{B5013384-1D4A-464B-B6DF-86C61610C839}"/>
    <cellStyle name="Čárka 2 4 3 2 5 2 3" xfId="2783" xr:uid="{0BC087FE-E656-43CE-BE52-F8DF0B80677E}"/>
    <cellStyle name="Čárka 2 4 3 2 5 3" xfId="1008" xr:uid="{9006F775-100F-487D-A529-52C2031A6BEB}"/>
    <cellStyle name="Čárka 2 4 3 2 5 3 2" xfId="2120" xr:uid="{7DA5794A-E75D-457A-A340-7B2845941824}"/>
    <cellStyle name="Čárka 2 4 3 2 5 3 2 2" xfId="4074" xr:uid="{01CC2333-D65B-4303-BCFE-63FD0AABDBD0}"/>
    <cellStyle name="Čárka 2 4 3 2 5 3 3" xfId="3106" xr:uid="{F2AF21CF-C0B9-4240-9AD4-EC4C4C5BAD3F}"/>
    <cellStyle name="Čárka 2 4 3 2 5 4" xfId="1379" xr:uid="{73170A88-CE80-4B96-9F17-7A5FBAFEB164}"/>
    <cellStyle name="Čárka 2 4 3 2 5 4 2" xfId="3429" xr:uid="{768F7C41-0DCA-4524-904F-A10846783E3A}"/>
    <cellStyle name="Čárka 2 4 3 2 5 5" xfId="2461" xr:uid="{2B3F2B2B-4981-4F44-AFEA-A15819ADC07F}"/>
    <cellStyle name="Čárka 2 4 3 2 6" xfId="452" xr:uid="{C010BE22-2643-4E6A-ADBF-264D6E747965}"/>
    <cellStyle name="Čárka 2 4 3 2 6 2" xfId="1564" xr:uid="{808057A8-B9C3-44FD-B4A8-C30E17EEBDF6}"/>
    <cellStyle name="Čárka 2 4 3 2 6 2 2" xfId="3590" xr:uid="{2FA08849-50AD-479F-B42B-C816E10258D9}"/>
    <cellStyle name="Čárka 2 4 3 2 6 3" xfId="2622" xr:uid="{2B2B5B3E-F296-4606-B374-CE121CDAA6F0}"/>
    <cellStyle name="Čárka 2 4 3 2 7" xfId="823" xr:uid="{BF5924D2-F823-42BA-BA68-A409E49F1DA1}"/>
    <cellStyle name="Čárka 2 4 3 2 7 2" xfId="1935" xr:uid="{BD75FBC2-A840-4572-9E2E-530C20C8B08E}"/>
    <cellStyle name="Čárka 2 4 3 2 7 2 2" xfId="3913" xr:uid="{5B85DF61-EA1A-46D7-AEE5-8699EB7E4564}"/>
    <cellStyle name="Čárka 2 4 3 2 7 3" xfId="2945" xr:uid="{137F8321-BB14-4AB8-BBD2-4EF8F0F13642}"/>
    <cellStyle name="Čárka 2 4 3 2 8" xfId="1194" xr:uid="{A67EFD9A-29A9-48F6-AF7F-E38AD18697DB}"/>
    <cellStyle name="Čárka 2 4 3 2 8 2" xfId="3268" xr:uid="{CE3A65D7-765B-4A68-A430-AFDD04DD9634}"/>
    <cellStyle name="Čárka 2 4 3 2 9" xfId="2300" xr:uid="{F99DED9B-E48D-4388-9A3A-C86CC6DF2DE2}"/>
    <cellStyle name="Čárka 2 4 3 3" xfId="105" xr:uid="{6714F06A-25D3-49AD-9ABF-409E390ED587}"/>
    <cellStyle name="Čárka 2 4 3 3 2" xfId="291" xr:uid="{541F6765-8358-4445-8B08-356DFF91006C}"/>
    <cellStyle name="Čárka 2 4 3 3 2 2" xfId="660" xr:uid="{1A3F748E-E65C-4948-8EA3-A6C0194D4C85}"/>
    <cellStyle name="Čárka 2 4 3 3 2 2 2" xfId="1772" xr:uid="{E97BC4F0-62F6-4501-89E9-F9FEB3CC834A}"/>
    <cellStyle name="Čárka 2 4 3 3 2 2 2 2" xfId="3771" xr:uid="{25809826-D10B-40F9-BCD2-803ACFBFD315}"/>
    <cellStyle name="Čárka 2 4 3 3 2 2 3" xfId="2803" xr:uid="{EBDA3EA4-C24E-4EEF-9CDC-D4BF0DF0171B}"/>
    <cellStyle name="Čárka 2 4 3 3 2 3" xfId="1031" xr:uid="{B35A80EF-7BED-4B40-B346-8045CFF24265}"/>
    <cellStyle name="Čárka 2 4 3 3 2 3 2" xfId="2143" xr:uid="{65045CBC-82C5-4CA4-9979-049467353480}"/>
    <cellStyle name="Čárka 2 4 3 3 2 3 2 2" xfId="4094" xr:uid="{19FDBFE2-23DF-40A7-9A5A-BD98B7AC7C5F}"/>
    <cellStyle name="Čárka 2 4 3 3 2 3 3" xfId="3126" xr:uid="{8D1540F2-130A-4F96-B864-808E892FC1BD}"/>
    <cellStyle name="Čárka 2 4 3 3 2 4" xfId="1402" xr:uid="{BEB2299F-ECE7-4007-86AF-B2C8965B4373}"/>
    <cellStyle name="Čárka 2 4 3 3 2 4 2" xfId="3449" xr:uid="{9211DD7B-96B8-4C68-BB89-CDCE0395A37F}"/>
    <cellStyle name="Čárka 2 4 3 3 2 5" xfId="2481" xr:uid="{108AEF20-07F4-4FBD-9FD0-027A12523FFD}"/>
    <cellStyle name="Čárka 2 4 3 3 3" xfId="475" xr:uid="{31A706DE-6E72-43F8-BF48-16BC1049777D}"/>
    <cellStyle name="Čárka 2 4 3 3 3 2" xfId="1587" xr:uid="{6D19C574-128A-4288-8E4F-5D260F52DBDB}"/>
    <cellStyle name="Čárka 2 4 3 3 3 2 2" xfId="3610" xr:uid="{AE8F0362-C2B8-4CB8-BC20-8717C89DD6B0}"/>
    <cellStyle name="Čárka 2 4 3 3 3 3" xfId="2642" xr:uid="{DFDB8C16-702A-44A2-BE8E-994DCF2F9ED6}"/>
    <cellStyle name="Čárka 2 4 3 3 4" xfId="846" xr:uid="{10E378EF-2E1F-4B50-BC40-713D86DEE22C}"/>
    <cellStyle name="Čárka 2 4 3 3 4 2" xfId="1958" xr:uid="{2CBBB236-81B5-49A4-8060-18059CE999A2}"/>
    <cellStyle name="Čárka 2 4 3 3 4 2 2" xfId="3933" xr:uid="{6A4FA513-F175-4875-8281-57FEAA1AF6A8}"/>
    <cellStyle name="Čárka 2 4 3 3 4 3" xfId="2965" xr:uid="{5B6F70BA-B7FA-4103-A052-049FF4843ECF}"/>
    <cellStyle name="Čárka 2 4 3 3 5" xfId="1217" xr:uid="{844530C1-3265-4091-B5B3-EC8A7584A0EA}"/>
    <cellStyle name="Čárka 2 4 3 3 5 2" xfId="3288" xr:uid="{7239E904-5129-4F21-8F6B-F7D90D22869A}"/>
    <cellStyle name="Čárka 2 4 3 3 6" xfId="2320" xr:uid="{534911A0-A2BE-471D-9809-1D4F1E4ADB10}"/>
    <cellStyle name="Čárka 2 4 3 4" xfId="151" xr:uid="{DB7948EB-7775-414C-9793-06EBB1C209E3}"/>
    <cellStyle name="Čárka 2 4 3 4 2" xfId="337" xr:uid="{C6995A0A-E3E0-4099-AB0B-B2C90F731E0E}"/>
    <cellStyle name="Čárka 2 4 3 4 2 2" xfId="706" xr:uid="{B5EC3885-C00F-4040-B8FC-4F05CBBA7A97}"/>
    <cellStyle name="Čárka 2 4 3 4 2 2 2" xfId="1818" xr:uid="{4FEA7737-64FC-47BA-BA46-715FFA05A99F}"/>
    <cellStyle name="Čárka 2 4 3 4 2 2 2 2" xfId="3811" xr:uid="{C3A6790C-3937-487C-B744-A7408CFD2AC3}"/>
    <cellStyle name="Čárka 2 4 3 4 2 2 3" xfId="2843" xr:uid="{76A6DFBD-0C4F-4F3E-AB38-2D50003571C0}"/>
    <cellStyle name="Čárka 2 4 3 4 2 3" xfId="1077" xr:uid="{9F02743C-9722-427D-B251-54CB5C84A78F}"/>
    <cellStyle name="Čárka 2 4 3 4 2 3 2" xfId="2189" xr:uid="{2E9F26D2-A74E-4BF3-84DD-997582B49193}"/>
    <cellStyle name="Čárka 2 4 3 4 2 3 2 2" xfId="4134" xr:uid="{5A686FEC-45B6-49C0-8D1A-9F95BD2A909F}"/>
    <cellStyle name="Čárka 2 4 3 4 2 3 3" xfId="3166" xr:uid="{708E9E90-E138-40FA-A9C9-86B434B21385}"/>
    <cellStyle name="Čárka 2 4 3 4 2 4" xfId="1448" xr:uid="{576AF397-CC22-47F1-BC4B-CA68ACEDFD26}"/>
    <cellStyle name="Čárka 2 4 3 4 2 4 2" xfId="3489" xr:uid="{3F402A92-0F77-45F6-84E9-30B9310DA344}"/>
    <cellStyle name="Čárka 2 4 3 4 2 5" xfId="2521" xr:uid="{890972E8-3C8E-4730-9FD3-807DA26EE0B7}"/>
    <cellStyle name="Čárka 2 4 3 4 3" xfId="521" xr:uid="{71CF2A71-0E3E-488C-BCB5-EF934D89193D}"/>
    <cellStyle name="Čárka 2 4 3 4 3 2" xfId="1633" xr:uid="{2E70F147-1356-4DE8-B716-5228E60106BE}"/>
    <cellStyle name="Čárka 2 4 3 4 3 2 2" xfId="3650" xr:uid="{3F51B0CB-3BCA-4071-91DB-80D3516A3110}"/>
    <cellStyle name="Čárka 2 4 3 4 3 3" xfId="2682" xr:uid="{0F2175A3-8D4A-4F80-86AA-2FF8B55DD183}"/>
    <cellStyle name="Čárka 2 4 3 4 4" xfId="892" xr:uid="{79DF7D40-E85A-4D55-B16A-D83C14336A84}"/>
    <cellStyle name="Čárka 2 4 3 4 4 2" xfId="2004" xr:uid="{FE45F7F2-2BA4-4A46-8C83-CB78ECB208DC}"/>
    <cellStyle name="Čárka 2 4 3 4 4 2 2" xfId="3973" xr:uid="{8CDFD65C-3E98-411A-A29D-550974D89C51}"/>
    <cellStyle name="Čárka 2 4 3 4 4 3" xfId="3005" xr:uid="{44CF0E87-3B13-499F-986C-8AA8F6B931C8}"/>
    <cellStyle name="Čárka 2 4 3 4 5" xfId="1263" xr:uid="{36E952CB-491F-4F69-BC1D-05EE8C50319B}"/>
    <cellStyle name="Čárka 2 4 3 4 5 2" xfId="3328" xr:uid="{2ECBC482-9D09-4EB1-9D0D-7D721D9BD10D}"/>
    <cellStyle name="Čárka 2 4 3 4 6" xfId="2360" xr:uid="{684878FE-98AA-40F7-BCFC-BBB9A7B1CB21}"/>
    <cellStyle name="Čárka 2 4 3 5" xfId="197" xr:uid="{03A54F22-4BDB-46C3-9DBD-ABE6C8A018FA}"/>
    <cellStyle name="Čárka 2 4 3 5 2" xfId="383" xr:uid="{EBBAC222-D604-4454-BC72-23B905A18B7F}"/>
    <cellStyle name="Čárka 2 4 3 5 2 2" xfId="752" xr:uid="{F75DE43F-28C6-4397-9D01-3FDF12C05B45}"/>
    <cellStyle name="Čárka 2 4 3 5 2 2 2" xfId="1864" xr:uid="{8396CC40-A7E8-4801-9431-175C2D212933}"/>
    <cellStyle name="Čárka 2 4 3 5 2 2 2 2" xfId="3851" xr:uid="{6F32E745-4523-49FA-9A42-1FB9C028F450}"/>
    <cellStyle name="Čárka 2 4 3 5 2 2 3" xfId="2883" xr:uid="{58E7F0BE-4FA4-4C70-8B8A-6733FC35CB9A}"/>
    <cellStyle name="Čárka 2 4 3 5 2 3" xfId="1123" xr:uid="{B8A7E220-5B50-4372-905E-0F233B436B2A}"/>
    <cellStyle name="Čárka 2 4 3 5 2 3 2" xfId="2235" xr:uid="{0BC98D27-6E2B-4589-A4E6-55FC72DCCEE5}"/>
    <cellStyle name="Čárka 2 4 3 5 2 3 2 2" xfId="4174" xr:uid="{E8A52DBB-1C44-4CB3-B756-51F920BCA9C5}"/>
    <cellStyle name="Čárka 2 4 3 5 2 3 3" xfId="3206" xr:uid="{4F2191A7-8BB7-4A81-9280-3F1FEFA250C0}"/>
    <cellStyle name="Čárka 2 4 3 5 2 4" xfId="1494" xr:uid="{3CCAAC54-D14E-4061-B0A7-8BF99580A701}"/>
    <cellStyle name="Čárka 2 4 3 5 2 4 2" xfId="3529" xr:uid="{26CEDF0B-3B72-4C33-B388-5E07572E2101}"/>
    <cellStyle name="Čárka 2 4 3 5 2 5" xfId="2561" xr:uid="{15433A89-67C0-4F84-905C-DE2F1BF0E824}"/>
    <cellStyle name="Čárka 2 4 3 5 3" xfId="567" xr:uid="{5666507E-4DB7-4C26-9191-6378548E825C}"/>
    <cellStyle name="Čárka 2 4 3 5 3 2" xfId="1679" xr:uid="{39DD3B3C-B998-4765-9C65-2FE3CC764847}"/>
    <cellStyle name="Čárka 2 4 3 5 3 2 2" xfId="3690" xr:uid="{F12D4FB6-EC1A-496E-B9EE-568B5EE99742}"/>
    <cellStyle name="Čárka 2 4 3 5 3 3" xfId="2722" xr:uid="{7B00FAA2-96E5-4D5B-A75A-4FA880137897}"/>
    <cellStyle name="Čárka 2 4 3 5 4" xfId="938" xr:uid="{2964A20F-BFAC-4869-96EE-D6432EE89428}"/>
    <cellStyle name="Čárka 2 4 3 5 4 2" xfId="2050" xr:uid="{D75C926A-868C-4CFB-A9FF-9EBA0B7FA392}"/>
    <cellStyle name="Čárka 2 4 3 5 4 2 2" xfId="4013" xr:uid="{9C391F9D-557D-4EFE-9118-A0BDB4BEB9A7}"/>
    <cellStyle name="Čárka 2 4 3 5 4 3" xfId="3045" xr:uid="{0A154A92-BC73-4F0F-B21F-22170E7028B9}"/>
    <cellStyle name="Čárka 2 4 3 5 5" xfId="1309" xr:uid="{BE600E2F-7546-443C-97FB-EB85AB36164A}"/>
    <cellStyle name="Čárka 2 4 3 5 5 2" xfId="3368" xr:uid="{CA256ABE-5E58-43A7-8DD3-003A268F6E59}"/>
    <cellStyle name="Čárka 2 4 3 5 6" xfId="2400" xr:uid="{33FDFCDC-674A-4152-A290-A17DD3055443}"/>
    <cellStyle name="Čárka 2 4 3 6" xfId="245" xr:uid="{5417FB13-8179-49F0-9E98-978C6BD3C7FD}"/>
    <cellStyle name="Čárka 2 4 3 6 2" xfId="614" xr:uid="{8E5293D6-75BD-4031-AE6C-E898289D448B}"/>
    <cellStyle name="Čárka 2 4 3 6 2 2" xfId="1726" xr:uid="{ED4F88A9-3C04-4ADF-9646-1DADD21707BC}"/>
    <cellStyle name="Čárka 2 4 3 6 2 2 2" xfId="3731" xr:uid="{75D1236D-EB42-4355-A541-7AB033929184}"/>
    <cellStyle name="Čárka 2 4 3 6 2 3" xfId="2763" xr:uid="{0BB90238-D386-44E0-9928-A2A16076495D}"/>
    <cellStyle name="Čárka 2 4 3 6 3" xfId="985" xr:uid="{75E48233-F692-4BB1-8180-2E7B58012BBE}"/>
    <cellStyle name="Čárka 2 4 3 6 3 2" xfId="2097" xr:uid="{80184A5E-952F-4C7E-8158-AF3129F2C0E8}"/>
    <cellStyle name="Čárka 2 4 3 6 3 2 2" xfId="4054" xr:uid="{7F7E6010-21E2-4216-A0F5-F5CDF7810C0F}"/>
    <cellStyle name="Čárka 2 4 3 6 3 3" xfId="3086" xr:uid="{7FBF917E-A457-4991-91A8-442720F8D29D}"/>
    <cellStyle name="Čárka 2 4 3 6 4" xfId="1356" xr:uid="{6745755B-203C-4E57-A80F-72127EC316E0}"/>
    <cellStyle name="Čárka 2 4 3 6 4 2" xfId="3409" xr:uid="{5B0F3C97-36CA-40E1-86F8-11FA2BC33825}"/>
    <cellStyle name="Čárka 2 4 3 6 5" xfId="2441" xr:uid="{EF47AA57-C684-4193-BFED-6C1756C986C1}"/>
    <cellStyle name="Čárka 2 4 3 7" xfId="429" xr:uid="{E296DEF3-7DEC-4E45-B2D5-7589A2B4B046}"/>
    <cellStyle name="Čárka 2 4 3 7 2" xfId="1541" xr:uid="{35FD5FA0-EF2C-4E95-B5B2-3506F2794C45}"/>
    <cellStyle name="Čárka 2 4 3 7 2 2" xfId="3570" xr:uid="{7EC95C40-5D6F-495F-AAAB-704CB42852A5}"/>
    <cellStyle name="Čárka 2 4 3 7 3" xfId="2602" xr:uid="{C97B0ADB-D0A7-4529-8287-7FCA47689FA1}"/>
    <cellStyle name="Čárka 2 4 3 8" xfId="800" xr:uid="{84E3E7EC-1724-4728-9AC3-A64D6E2CD554}"/>
    <cellStyle name="Čárka 2 4 3 8 2" xfId="1912" xr:uid="{38D8A7E6-854D-4FBF-B97C-5E4A600B3122}"/>
    <cellStyle name="Čárka 2 4 3 8 2 2" xfId="3893" xr:uid="{3446A53E-AD1F-4230-A181-E464E061E90D}"/>
    <cellStyle name="Čárka 2 4 3 8 3" xfId="2925" xr:uid="{4E69D66E-C430-4DE1-A507-6A18AB9B625F}"/>
    <cellStyle name="Čárka 2 4 3 9" xfId="1171" xr:uid="{9FFE3CB2-D488-4D04-BAE3-44A9A64C4E64}"/>
    <cellStyle name="Čárka 2 4 3 9 2" xfId="3248" xr:uid="{8349B9B3-32BA-4F4C-BEF7-14778523A341}"/>
    <cellStyle name="Čárka 2 4 4" xfId="68" xr:uid="{55E973C7-0089-4479-8E1F-F0EB59D367D0}"/>
    <cellStyle name="Čárka 2 4 4 2" xfId="114" xr:uid="{AFB5BD42-3363-4520-BEE9-0A39FEA789A4}"/>
    <cellStyle name="Čárka 2 4 4 2 2" xfId="300" xr:uid="{189996DD-FA5D-4874-BF11-DEF598547235}"/>
    <cellStyle name="Čárka 2 4 4 2 2 2" xfId="669" xr:uid="{62802C0C-33C1-433C-823D-BE515EA18A5A}"/>
    <cellStyle name="Čárka 2 4 4 2 2 2 2" xfId="1781" xr:uid="{5F1AA612-3CA3-4FAD-9809-233FA60F23D8}"/>
    <cellStyle name="Čárka 2 4 4 2 2 2 2 2" xfId="3779" xr:uid="{7538E10D-4783-4E0F-B48B-3C9E4F13708C}"/>
    <cellStyle name="Čárka 2 4 4 2 2 2 3" xfId="2811" xr:uid="{1357BB14-1BEB-4791-8290-17B7DCCC5164}"/>
    <cellStyle name="Čárka 2 4 4 2 2 3" xfId="1040" xr:uid="{571BFF3C-B53D-4DBE-8FD5-6F15A40D1873}"/>
    <cellStyle name="Čárka 2 4 4 2 2 3 2" xfId="2152" xr:uid="{D0818579-804E-44CB-9469-1E31FA6BDCC6}"/>
    <cellStyle name="Čárka 2 4 4 2 2 3 2 2" xfId="4102" xr:uid="{76FBBBD5-5ADA-468C-A449-8BCEB373048E}"/>
    <cellStyle name="Čárka 2 4 4 2 2 3 3" xfId="3134" xr:uid="{9F302B13-602A-47FC-A897-69D48E6E82F7}"/>
    <cellStyle name="Čárka 2 4 4 2 2 4" xfId="1411" xr:uid="{1A1A40C3-75C5-4F41-B3FC-1F96F7F2CE83}"/>
    <cellStyle name="Čárka 2 4 4 2 2 4 2" xfId="3457" xr:uid="{A3E711C6-5A05-4CC0-9F97-E8B5DC0D49C3}"/>
    <cellStyle name="Čárka 2 4 4 2 2 5" xfId="2489" xr:uid="{C8B9542F-934B-47C0-A4B7-6DCB38D35489}"/>
    <cellStyle name="Čárka 2 4 4 2 3" xfId="484" xr:uid="{10C62FEC-5F8A-4837-A4A1-B7C1AB9DA1FE}"/>
    <cellStyle name="Čárka 2 4 4 2 3 2" xfId="1596" xr:uid="{86264BA3-A911-4F7D-9136-5B6F541E26E1}"/>
    <cellStyle name="Čárka 2 4 4 2 3 2 2" xfId="3618" xr:uid="{1857A647-BF30-413A-A897-509E91707AD7}"/>
    <cellStyle name="Čárka 2 4 4 2 3 3" xfId="2650" xr:uid="{218C62EC-B11F-45C5-AC4D-DF150CC30697}"/>
    <cellStyle name="Čárka 2 4 4 2 4" xfId="855" xr:uid="{8A61387B-9F0A-4FB4-81FB-C93F6ABDA560}"/>
    <cellStyle name="Čárka 2 4 4 2 4 2" xfId="1967" xr:uid="{31F1E99E-F2A9-4F2A-9FC1-280C45DDF602}"/>
    <cellStyle name="Čárka 2 4 4 2 4 2 2" xfId="3941" xr:uid="{81DB4C05-092E-47F8-8B95-CB4EE89C980C}"/>
    <cellStyle name="Čárka 2 4 4 2 4 3" xfId="2973" xr:uid="{FC7E48DE-F892-47B2-A53A-E71CAEE8620F}"/>
    <cellStyle name="Čárka 2 4 4 2 5" xfId="1226" xr:uid="{B4F49F6B-02FF-4166-BA28-6581317D4241}"/>
    <cellStyle name="Čárka 2 4 4 2 5 2" xfId="3296" xr:uid="{02943091-9D74-4343-A6BB-3956859A435D}"/>
    <cellStyle name="Čárka 2 4 4 2 6" xfId="2328" xr:uid="{71CE306D-CCE3-4165-84EB-5BD5B10FF46A}"/>
    <cellStyle name="Čárka 2 4 4 3" xfId="160" xr:uid="{FDE7096A-F3B0-47CF-90B0-DB7C4F1BD1EF}"/>
    <cellStyle name="Čárka 2 4 4 3 2" xfId="346" xr:uid="{580BC365-60B5-4C17-8869-C548A1165224}"/>
    <cellStyle name="Čárka 2 4 4 3 2 2" xfId="715" xr:uid="{3C34E9AD-100B-46C1-AA9D-6766E1FCC7A1}"/>
    <cellStyle name="Čárka 2 4 4 3 2 2 2" xfId="1827" xr:uid="{45C0D1F1-65AB-405E-BD7F-5EC37294DEA3}"/>
    <cellStyle name="Čárka 2 4 4 3 2 2 2 2" xfId="3819" xr:uid="{969D9B10-E6DD-49E4-B5C3-BEFEA191CC64}"/>
    <cellStyle name="Čárka 2 4 4 3 2 2 3" xfId="2851" xr:uid="{D1359B2F-E062-4ABE-A6F3-A9FAD212234D}"/>
    <cellStyle name="Čárka 2 4 4 3 2 3" xfId="1086" xr:uid="{75921680-3EA2-4E3D-9F51-503A6290FAE6}"/>
    <cellStyle name="Čárka 2 4 4 3 2 3 2" xfId="2198" xr:uid="{20BE9B28-9248-46C7-A5EF-66FB78F6D970}"/>
    <cellStyle name="Čárka 2 4 4 3 2 3 2 2" xfId="4142" xr:uid="{7E49ED5F-307D-4849-AF76-09780B4C52C1}"/>
    <cellStyle name="Čárka 2 4 4 3 2 3 3" xfId="3174" xr:uid="{D738E33F-138E-4FEE-80C5-B01C3A8B6D92}"/>
    <cellStyle name="Čárka 2 4 4 3 2 4" xfId="1457" xr:uid="{155F4577-E895-45DC-8408-2334157E3761}"/>
    <cellStyle name="Čárka 2 4 4 3 2 4 2" xfId="3497" xr:uid="{F2085D85-DD35-496E-8E95-FDB93F228311}"/>
    <cellStyle name="Čárka 2 4 4 3 2 5" xfId="2529" xr:uid="{420B5A32-45E4-49A2-ADE9-7E4042723B07}"/>
    <cellStyle name="Čárka 2 4 4 3 3" xfId="530" xr:uid="{9A2A29BF-228E-4FDC-8DBD-1FF6DB4C28A6}"/>
    <cellStyle name="Čárka 2 4 4 3 3 2" xfId="1642" xr:uid="{60E04708-87DB-434A-A29C-439E52193BD4}"/>
    <cellStyle name="Čárka 2 4 4 3 3 2 2" xfId="3658" xr:uid="{3B4BDC46-5970-42B0-910C-079BF5D7F217}"/>
    <cellStyle name="Čárka 2 4 4 3 3 3" xfId="2690" xr:uid="{D270848D-A1C8-4D62-84A7-ED484CBF296D}"/>
    <cellStyle name="Čárka 2 4 4 3 4" xfId="901" xr:uid="{F041D502-C034-439A-821E-E0C2BC77DB4A}"/>
    <cellStyle name="Čárka 2 4 4 3 4 2" xfId="2013" xr:uid="{38EF8B4E-3A76-4CBB-A947-E9D502EE7B63}"/>
    <cellStyle name="Čárka 2 4 4 3 4 2 2" xfId="3981" xr:uid="{B9C8E8E1-66AE-44A6-BF06-37D8B591B3A7}"/>
    <cellStyle name="Čárka 2 4 4 3 4 3" xfId="3013" xr:uid="{933F2644-C913-4E2B-BDEF-D5340E2B25C7}"/>
    <cellStyle name="Čárka 2 4 4 3 5" xfId="1272" xr:uid="{51CF71C0-693A-4C6C-8048-1C2E06D4B9D2}"/>
    <cellStyle name="Čárka 2 4 4 3 5 2" xfId="3336" xr:uid="{77F9F4FB-0A65-4453-B431-61EFAFA64BDC}"/>
    <cellStyle name="Čárka 2 4 4 3 6" xfId="2368" xr:uid="{E5A6C7D2-E0DD-418A-9AF0-49D4351E233D}"/>
    <cellStyle name="Čárka 2 4 4 4" xfId="206" xr:uid="{98E9EFB9-B53F-4403-B2B0-9512CEF19AFB}"/>
    <cellStyle name="Čárka 2 4 4 4 2" xfId="392" xr:uid="{969D7413-48D4-4164-9F1C-7AE1AFD4BDB8}"/>
    <cellStyle name="Čárka 2 4 4 4 2 2" xfId="761" xr:uid="{D292D84A-1218-4E3A-9794-B369EBC557A8}"/>
    <cellStyle name="Čárka 2 4 4 4 2 2 2" xfId="1873" xr:uid="{0983E55B-9E29-4B78-897A-18D740C817C5}"/>
    <cellStyle name="Čárka 2 4 4 4 2 2 2 2" xfId="3859" xr:uid="{48727D90-771C-43D0-A036-3F4981DB3C79}"/>
    <cellStyle name="Čárka 2 4 4 4 2 2 3" xfId="2891" xr:uid="{CF1C534E-DF86-4E2A-9B30-F80DE01E206C}"/>
    <cellStyle name="Čárka 2 4 4 4 2 3" xfId="1132" xr:uid="{2D3C5F4F-7347-4774-9534-34470E01A590}"/>
    <cellStyle name="Čárka 2 4 4 4 2 3 2" xfId="2244" xr:uid="{DD5B962E-F52E-41E8-8C6F-2EE186984D29}"/>
    <cellStyle name="Čárka 2 4 4 4 2 3 2 2" xfId="4182" xr:uid="{E9DD7E82-C2CD-4F11-B917-0D5AD0A8680C}"/>
    <cellStyle name="Čárka 2 4 4 4 2 3 3" xfId="3214" xr:uid="{7B25B0A6-3940-4C12-8622-A907B694F5FB}"/>
    <cellStyle name="Čárka 2 4 4 4 2 4" xfId="1503" xr:uid="{D90B6CC2-E8CA-499F-90F1-E269A9245953}"/>
    <cellStyle name="Čárka 2 4 4 4 2 4 2" xfId="3537" xr:uid="{784B080F-8BBF-45B0-A10F-748AFF79B483}"/>
    <cellStyle name="Čárka 2 4 4 4 2 5" xfId="2569" xr:uid="{83F6206E-0F77-418A-9D6E-6A708ACC1286}"/>
    <cellStyle name="Čárka 2 4 4 4 3" xfId="576" xr:uid="{8D16F96F-C567-4E96-AE3F-7A5EBBA2F290}"/>
    <cellStyle name="Čárka 2 4 4 4 3 2" xfId="1688" xr:uid="{CA724611-18C4-43F8-A13A-6B4AFADA1EAB}"/>
    <cellStyle name="Čárka 2 4 4 4 3 2 2" xfId="3698" xr:uid="{63DA8DEA-C3D7-4661-938B-B66DE3066BE1}"/>
    <cellStyle name="Čárka 2 4 4 4 3 3" xfId="2730" xr:uid="{78B5E8B9-73F7-472F-99E0-4A1D8CEB6DF8}"/>
    <cellStyle name="Čárka 2 4 4 4 4" xfId="947" xr:uid="{1E73E5D5-E605-467D-900C-A803FD3E9DD2}"/>
    <cellStyle name="Čárka 2 4 4 4 4 2" xfId="2059" xr:uid="{C7DC90FF-1325-46ED-BA7D-2BA52F55717B}"/>
    <cellStyle name="Čárka 2 4 4 4 4 2 2" xfId="4021" xr:uid="{13688E41-2B51-4798-BC08-1685A2C89460}"/>
    <cellStyle name="Čárka 2 4 4 4 4 3" xfId="3053" xr:uid="{0515B435-C9AE-481D-8F15-6AFE27196479}"/>
    <cellStyle name="Čárka 2 4 4 4 5" xfId="1318" xr:uid="{BD7C01F2-9F80-4423-A595-604D04C06D63}"/>
    <cellStyle name="Čárka 2 4 4 4 5 2" xfId="3376" xr:uid="{6ECDB818-9D81-4EE9-82A5-5DEBF227FA24}"/>
    <cellStyle name="Čárka 2 4 4 4 6" xfId="2408" xr:uid="{614CB1F0-2894-48BD-8D4C-15E4047CC377}"/>
    <cellStyle name="Čárka 2 4 4 5" xfId="254" xr:uid="{4D5F3B6B-ECC0-4308-B4CA-44E654813A55}"/>
    <cellStyle name="Čárka 2 4 4 5 2" xfId="623" xr:uid="{FE8C0CCF-6839-4877-837F-BF7CC6AEAF11}"/>
    <cellStyle name="Čárka 2 4 4 5 2 2" xfId="1735" xr:uid="{7D9BA02C-B2DB-4551-97A4-CDE2E06CCA71}"/>
    <cellStyle name="Čárka 2 4 4 5 2 2 2" xfId="3739" xr:uid="{D0311223-C562-40FC-A708-6CFDD5B39EFF}"/>
    <cellStyle name="Čárka 2 4 4 5 2 3" xfId="2771" xr:uid="{4CC24FAA-5D1C-4841-8215-D3D804F54934}"/>
    <cellStyle name="Čárka 2 4 4 5 3" xfId="994" xr:uid="{8D28557C-3435-4185-A543-92224AF850A3}"/>
    <cellStyle name="Čárka 2 4 4 5 3 2" xfId="2106" xr:uid="{902B8E61-CA4A-4AD8-BD1E-CE58DBE7B1D2}"/>
    <cellStyle name="Čárka 2 4 4 5 3 2 2" xfId="4062" xr:uid="{A979F342-205D-4892-B57A-2A970D4EF1D4}"/>
    <cellStyle name="Čárka 2 4 4 5 3 3" xfId="3094" xr:uid="{AA1C5AE2-E688-4373-93B0-CAA6A2D65C9D}"/>
    <cellStyle name="Čárka 2 4 4 5 4" xfId="1365" xr:uid="{9F0A90D3-410E-48E5-9385-DFD4BE38D6C5}"/>
    <cellStyle name="Čárka 2 4 4 5 4 2" xfId="3417" xr:uid="{A0D9F56A-8A5A-4C6F-BDD4-EF38F9C53DD7}"/>
    <cellStyle name="Čárka 2 4 4 5 5" xfId="2449" xr:uid="{7DE481ED-6568-41C5-8845-115734540329}"/>
    <cellStyle name="Čárka 2 4 4 6" xfId="438" xr:uid="{99EE00A0-10D7-4F96-9F70-980E29B25926}"/>
    <cellStyle name="Čárka 2 4 4 6 2" xfId="1550" xr:uid="{ACA2AE2D-64B0-4C4E-AEE8-96D54605ACD5}"/>
    <cellStyle name="Čárka 2 4 4 6 2 2" xfId="3578" xr:uid="{95E910BB-8E44-4738-8CB2-2D4886DDEE6B}"/>
    <cellStyle name="Čárka 2 4 4 6 3" xfId="2610" xr:uid="{64717C95-0397-435A-AA2C-3611A260373D}"/>
    <cellStyle name="Čárka 2 4 4 7" xfId="809" xr:uid="{7376346C-DE83-4ED1-B1FE-823A06D464B4}"/>
    <cellStyle name="Čárka 2 4 4 7 2" xfId="1921" xr:uid="{7C8D39B0-7797-4839-AEFE-B3B58F2DFA68}"/>
    <cellStyle name="Čárka 2 4 4 7 2 2" xfId="3901" xr:uid="{240B02BC-B3CF-4036-9019-F13F6B7F9ADF}"/>
    <cellStyle name="Čárka 2 4 4 7 3" xfId="2933" xr:uid="{B9868414-C664-43CD-81A9-7084FF040856}"/>
    <cellStyle name="Čárka 2 4 4 8" xfId="1180" xr:uid="{6CB0342C-52BD-4AAB-AA25-2B45E9B106C8}"/>
    <cellStyle name="Čárka 2 4 4 8 2" xfId="3256" xr:uid="{CD6410EC-7B79-43D0-82E1-C869885E41C7}"/>
    <cellStyle name="Čárka 2 4 4 9" xfId="2288" xr:uid="{F07C78EB-130F-4005-8A86-30EC5FC55DC2}"/>
    <cellStyle name="Čárka 2 4 5" xfId="91" xr:uid="{C8AC7061-73C4-4A1B-B2C2-740C52F5409C}"/>
    <cellStyle name="Čárka 2 4 5 2" xfId="277" xr:uid="{15BA8162-DB03-4694-890A-33D0DA10B0E8}"/>
    <cellStyle name="Čárka 2 4 5 2 2" xfId="646" xr:uid="{B2623FFD-D478-4B99-A198-2DBBDC37B163}"/>
    <cellStyle name="Čárka 2 4 5 2 2 2" xfId="1758" xr:uid="{C3E64DA6-085D-42DB-954B-4EACB2114256}"/>
    <cellStyle name="Čárka 2 4 5 2 2 2 2" xfId="3759" xr:uid="{EFFC20A4-F8D3-4C85-A9BA-60EC3DC53DE3}"/>
    <cellStyle name="Čárka 2 4 5 2 2 3" xfId="2791" xr:uid="{E71AB28C-38EF-4DD1-B32D-398DC7906E6D}"/>
    <cellStyle name="Čárka 2 4 5 2 3" xfId="1017" xr:uid="{806DA6FA-DDCA-4ED3-8BF6-D0146C173ECC}"/>
    <cellStyle name="Čárka 2 4 5 2 3 2" xfId="2129" xr:uid="{64E7E6D1-0790-47B3-9928-EC53C6E18E59}"/>
    <cellStyle name="Čárka 2 4 5 2 3 2 2" xfId="4082" xr:uid="{524D55FC-E69C-4D84-AC83-46296E95EAB2}"/>
    <cellStyle name="Čárka 2 4 5 2 3 3" xfId="3114" xr:uid="{1282F14D-02F0-421C-AB92-BE0D366011B3}"/>
    <cellStyle name="Čárka 2 4 5 2 4" xfId="1388" xr:uid="{B8AE3C78-8718-4545-9CB2-8794AF9994E8}"/>
    <cellStyle name="Čárka 2 4 5 2 4 2" xfId="3437" xr:uid="{47D22D6D-5F9D-4D4A-90F8-9E71F70FB21B}"/>
    <cellStyle name="Čárka 2 4 5 2 5" xfId="2469" xr:uid="{3E7B1D38-AE0F-4DFD-B5F9-E015D725B769}"/>
    <cellStyle name="Čárka 2 4 5 3" xfId="461" xr:uid="{490E923C-BA3C-43DF-89B8-EF7822CA0C1E}"/>
    <cellStyle name="Čárka 2 4 5 3 2" xfId="1573" xr:uid="{CC0A4B66-668F-480F-9652-FB9D47EB164C}"/>
    <cellStyle name="Čárka 2 4 5 3 2 2" xfId="3598" xr:uid="{611EAED2-63B6-4AC9-9707-D888036EF7EA}"/>
    <cellStyle name="Čárka 2 4 5 3 3" xfId="2630" xr:uid="{637F2ACF-DB99-4C35-BBE7-12451A96A2DA}"/>
    <cellStyle name="Čárka 2 4 5 4" xfId="832" xr:uid="{D30CB898-C106-48F1-A5CB-23BB351D440F}"/>
    <cellStyle name="Čárka 2 4 5 4 2" xfId="1944" xr:uid="{65A5D5D4-224D-4341-9DE0-72DAF3CB92F1}"/>
    <cellStyle name="Čárka 2 4 5 4 2 2" xfId="3921" xr:uid="{AF012F45-06F0-4CB8-B665-6554C6D8441F}"/>
    <cellStyle name="Čárka 2 4 5 4 3" xfId="2953" xr:uid="{D13FE48B-8A8B-4CEB-8CB5-CE0515EA3216}"/>
    <cellStyle name="Čárka 2 4 5 5" xfId="1203" xr:uid="{9F03C5BA-2037-430A-A172-C6EBE396C725}"/>
    <cellStyle name="Čárka 2 4 5 5 2" xfId="3276" xr:uid="{0C1CD3F3-D6FD-4C83-8940-A032E70FEEF8}"/>
    <cellStyle name="Čárka 2 4 5 6" xfId="2308" xr:uid="{C3EBAB16-6911-4086-AC6D-5B56C55BCEFD}"/>
    <cellStyle name="Čárka 2 4 6" xfId="137" xr:uid="{DE9A7626-3192-45EC-A920-2FE85D4B2331}"/>
    <cellStyle name="Čárka 2 4 6 2" xfId="323" xr:uid="{161FB2C6-FEA5-4BEE-B5D8-9B03B1BF124E}"/>
    <cellStyle name="Čárka 2 4 6 2 2" xfId="692" xr:uid="{00DE6AF0-54FE-421C-944B-9B0E3C899E9A}"/>
    <cellStyle name="Čárka 2 4 6 2 2 2" xfId="1804" xr:uid="{3A1106E4-521B-45FD-BCB1-B330D7853DF8}"/>
    <cellStyle name="Čárka 2 4 6 2 2 2 2" xfId="3799" xr:uid="{4DBC9811-5AA7-47B9-9087-8A139835D04D}"/>
    <cellStyle name="Čárka 2 4 6 2 2 3" xfId="2831" xr:uid="{07905964-888E-4A0C-8C06-339CD768CB47}"/>
    <cellStyle name="Čárka 2 4 6 2 3" xfId="1063" xr:uid="{B34414E7-1953-451F-BC77-0DCBEEDB569C}"/>
    <cellStyle name="Čárka 2 4 6 2 3 2" xfId="2175" xr:uid="{747C50DC-5AC1-4094-A74C-0C9A732A1E8E}"/>
    <cellStyle name="Čárka 2 4 6 2 3 2 2" xfId="4122" xr:uid="{AA0D69FA-2180-453C-ABE5-991DCA35C9B0}"/>
    <cellStyle name="Čárka 2 4 6 2 3 3" xfId="3154" xr:uid="{39955D1E-8571-4EF0-8A93-0D15332EC83F}"/>
    <cellStyle name="Čárka 2 4 6 2 4" xfId="1434" xr:uid="{39DCB3DC-BB12-4F9A-A920-2AEDABD90AAA}"/>
    <cellStyle name="Čárka 2 4 6 2 4 2" xfId="3477" xr:uid="{C7E517B6-32B3-4288-84B8-57547F7EC063}"/>
    <cellStyle name="Čárka 2 4 6 2 5" xfId="2509" xr:uid="{5A97658A-B4A4-47EE-9CC1-84E2B0A86503}"/>
    <cellStyle name="Čárka 2 4 6 3" xfId="507" xr:uid="{EA11DC09-E97F-4FFA-A6D5-914D6D9B7B69}"/>
    <cellStyle name="Čárka 2 4 6 3 2" xfId="1619" xr:uid="{CCCC3B51-F0D0-4AAA-8BAB-540E26BC2343}"/>
    <cellStyle name="Čárka 2 4 6 3 2 2" xfId="3638" xr:uid="{861D1C0E-6B89-4CE2-9453-FAED127012D0}"/>
    <cellStyle name="Čárka 2 4 6 3 3" xfId="2670" xr:uid="{920593AB-545E-4285-8C9E-2AF7CA616A07}"/>
    <cellStyle name="Čárka 2 4 6 4" xfId="878" xr:uid="{323E52C0-5468-4135-A402-85475049AB84}"/>
    <cellStyle name="Čárka 2 4 6 4 2" xfId="1990" xr:uid="{9A337B9E-063E-4F16-AF79-2872CF16ADA8}"/>
    <cellStyle name="Čárka 2 4 6 4 2 2" xfId="3961" xr:uid="{E6F596C5-FE2A-42D0-B66D-129ED0CC7AF0}"/>
    <cellStyle name="Čárka 2 4 6 4 3" xfId="2993" xr:uid="{99768544-B900-400C-8999-CB9F3B1095D5}"/>
    <cellStyle name="Čárka 2 4 6 5" xfId="1249" xr:uid="{76372BAE-44EA-4D0B-A35C-4C3ECE91BB12}"/>
    <cellStyle name="Čárka 2 4 6 5 2" xfId="3316" xr:uid="{1664C9C7-9922-4083-B6C7-7A4D3E79DECC}"/>
    <cellStyle name="Čárka 2 4 6 6" xfId="2348" xr:uid="{B46EF770-3040-4790-B484-32741091B8EF}"/>
    <cellStyle name="Čárka 2 4 7" xfId="183" xr:uid="{D0544B4A-B0F3-469C-B6F0-76EB1DF92806}"/>
    <cellStyle name="Čárka 2 4 7 2" xfId="369" xr:uid="{CB8D1E99-FFA8-4655-8CB9-23C861194CAB}"/>
    <cellStyle name="Čárka 2 4 7 2 2" xfId="738" xr:uid="{EFB2F0B9-43F2-451B-A43D-EF030D935AC2}"/>
    <cellStyle name="Čárka 2 4 7 2 2 2" xfId="1850" xr:uid="{6A6751AC-74C1-4AD0-817E-29331B4E3D99}"/>
    <cellStyle name="Čárka 2 4 7 2 2 2 2" xfId="3839" xr:uid="{90F1801A-2925-4792-B6E9-AE7AC7E7E1AC}"/>
    <cellStyle name="Čárka 2 4 7 2 2 3" xfId="2871" xr:uid="{4CCBF821-6F55-481F-9D8C-84FC2BB119B1}"/>
    <cellStyle name="Čárka 2 4 7 2 3" xfId="1109" xr:uid="{1E2FE4F2-0E46-4A85-9183-0A2891B9504E}"/>
    <cellStyle name="Čárka 2 4 7 2 3 2" xfId="2221" xr:uid="{D2F576C0-E76D-4BA6-BC8A-AB5E140C1814}"/>
    <cellStyle name="Čárka 2 4 7 2 3 2 2" xfId="4162" xr:uid="{3A8E7879-F8AF-4C46-8C62-888752646BBD}"/>
    <cellStyle name="Čárka 2 4 7 2 3 3" xfId="3194" xr:uid="{C84AC5FF-9EC2-43F1-BF25-1A6200B0401C}"/>
    <cellStyle name="Čárka 2 4 7 2 4" xfId="1480" xr:uid="{0D2C39AC-6F02-413E-B813-A2187EC75D78}"/>
    <cellStyle name="Čárka 2 4 7 2 4 2" xfId="3517" xr:uid="{A0CB5605-9781-42A4-80D7-144914582F62}"/>
    <cellStyle name="Čárka 2 4 7 2 5" xfId="2549" xr:uid="{12704167-1178-417F-9F15-220BD9705D80}"/>
    <cellStyle name="Čárka 2 4 7 3" xfId="553" xr:uid="{44A51E57-34AE-449D-99CD-752B100755EA}"/>
    <cellStyle name="Čárka 2 4 7 3 2" xfId="1665" xr:uid="{7CB75DE7-E910-4572-8444-072679AA5A4F}"/>
    <cellStyle name="Čárka 2 4 7 3 2 2" xfId="3678" xr:uid="{75EA5168-FEDE-49B8-8472-2E290F52830B}"/>
    <cellStyle name="Čárka 2 4 7 3 3" xfId="2710" xr:uid="{BA3E8949-27A7-465C-8052-923DA3D1AD21}"/>
    <cellStyle name="Čárka 2 4 7 4" xfId="924" xr:uid="{F95CFA4F-F3C8-42CC-8040-4417AF79BC5C}"/>
    <cellStyle name="Čárka 2 4 7 4 2" xfId="2036" xr:uid="{1F9097A0-B3B0-4BEB-AF44-6F9FEACCD68E}"/>
    <cellStyle name="Čárka 2 4 7 4 2 2" xfId="4001" xr:uid="{2237AEDF-A361-48D2-A132-7D17F8A4C61E}"/>
    <cellStyle name="Čárka 2 4 7 4 3" xfId="3033" xr:uid="{6E84707C-A269-410B-8267-2420927B2BB1}"/>
    <cellStyle name="Čárka 2 4 7 5" xfId="1295" xr:uid="{E5426412-58A3-4941-A831-9DE7593D4410}"/>
    <cellStyle name="Čárka 2 4 7 5 2" xfId="3356" xr:uid="{34F5BEAE-FEFB-467E-85E3-456F133031A5}"/>
    <cellStyle name="Čárka 2 4 7 6" xfId="2388" xr:uid="{F0DEBDFF-1CF5-4CF6-A0EB-CF340D05106A}"/>
    <cellStyle name="Čárka 2 4 8" xfId="231" xr:uid="{723CC815-997F-4466-ACBE-7CF1F7A4DE0F}"/>
    <cellStyle name="Čárka 2 4 8 2" xfId="600" xr:uid="{7CD7EAA3-2832-4707-B90D-CB0C415D7A0D}"/>
    <cellStyle name="Čárka 2 4 8 2 2" xfId="1712" xr:uid="{9A4176C8-59F9-449B-9751-CD64F5D4DDCA}"/>
    <cellStyle name="Čárka 2 4 8 2 2 2" xfId="3719" xr:uid="{49E1671E-6978-450C-89D8-F7C3198255F8}"/>
    <cellStyle name="Čárka 2 4 8 2 3" xfId="2751" xr:uid="{95C2B444-A446-433B-B7F2-1D16CA0478FA}"/>
    <cellStyle name="Čárka 2 4 8 3" xfId="971" xr:uid="{D6D58602-12A6-49BF-987A-B0DE89D952DF}"/>
    <cellStyle name="Čárka 2 4 8 3 2" xfId="2083" xr:uid="{4DFC8C68-CAC6-4ED5-892C-9FA788D13DC4}"/>
    <cellStyle name="Čárka 2 4 8 3 2 2" xfId="4042" xr:uid="{E9970F74-949B-45A0-87A1-E3048FE938A0}"/>
    <cellStyle name="Čárka 2 4 8 3 3" xfId="3074" xr:uid="{252C2A95-AAA0-4B39-A96C-52A9CCC4B940}"/>
    <cellStyle name="Čárka 2 4 8 4" xfId="1342" xr:uid="{3FBED705-E866-4A3E-9B39-293FF6D6D5CE}"/>
    <cellStyle name="Čárka 2 4 8 4 2" xfId="3397" xr:uid="{6EC678A1-CD4A-4DDB-BA93-952298BE3644}"/>
    <cellStyle name="Čárka 2 4 8 5" xfId="2429" xr:uid="{5C59DCDB-5DF8-42B8-82A6-E5B4CA38501E}"/>
    <cellStyle name="Čárka 2 4 9" xfId="415" xr:uid="{1E792C7C-B1EB-4277-BEA8-B12FF2CD1A0F}"/>
    <cellStyle name="Čárka 2 4 9 2" xfId="1527" xr:uid="{6354A30C-8C11-411E-8848-80786B239170}"/>
    <cellStyle name="Čárka 2 4 9 2 2" xfId="3558" xr:uid="{C1651008-B2E7-4C77-A3B0-3E3A9335ACBE}"/>
    <cellStyle name="Čárka 2 4 9 3" xfId="2590" xr:uid="{A844193C-236F-425A-A37D-BAFC3B724ECB}"/>
    <cellStyle name="Čárka 2 5" xfId="17" xr:uid="{00000000-0005-0000-0000-00000B000000}"/>
    <cellStyle name="Čárka 2 5 10" xfId="2270" xr:uid="{A371D02A-5706-4D0C-92E2-617995382FF5}"/>
    <cellStyle name="Čárka 2 5 11" xfId="49" xr:uid="{BE19AB0E-2040-480B-B534-2C09AEC8708F}"/>
    <cellStyle name="Čárka 2 5 2" xfId="70" xr:uid="{0C87BB49-C4B3-493B-A191-A8E8BF1BBD88}"/>
    <cellStyle name="Čárka 2 5 2 2" xfId="116" xr:uid="{384774C9-73FD-4C88-AB82-C8C43BF895F1}"/>
    <cellStyle name="Čárka 2 5 2 2 2" xfId="302" xr:uid="{2128DD8B-F450-4FFA-B9D1-09D2AE8C41FB}"/>
    <cellStyle name="Čárka 2 5 2 2 2 2" xfId="671" xr:uid="{30350A44-E614-4334-9471-A03E6E88DC67}"/>
    <cellStyle name="Čárka 2 5 2 2 2 2 2" xfId="1783" xr:uid="{7779B198-73D2-4207-9623-3D3C549040D2}"/>
    <cellStyle name="Čárka 2 5 2 2 2 2 2 2" xfId="3781" xr:uid="{7E8443D4-5941-474E-BE66-22CBB39A8F4C}"/>
    <cellStyle name="Čárka 2 5 2 2 2 2 3" xfId="2813" xr:uid="{9185B6E5-94BE-41AD-B46E-A107E3DC9D48}"/>
    <cellStyle name="Čárka 2 5 2 2 2 3" xfId="1042" xr:uid="{F50CBAE3-0427-4C27-8D4B-0DC4E8D0A1C2}"/>
    <cellStyle name="Čárka 2 5 2 2 2 3 2" xfId="2154" xr:uid="{E54F001E-720A-4D1A-8D3C-50CB6AB658E0}"/>
    <cellStyle name="Čárka 2 5 2 2 2 3 2 2" xfId="4104" xr:uid="{62A18433-7D35-4E7B-8A54-89268292DD04}"/>
    <cellStyle name="Čárka 2 5 2 2 2 3 3" xfId="3136" xr:uid="{E8923B9E-F721-42A6-BE75-C46BF5A3C99F}"/>
    <cellStyle name="Čárka 2 5 2 2 2 4" xfId="1413" xr:uid="{86D7AF22-D858-4523-8951-1AE91A1E5B74}"/>
    <cellStyle name="Čárka 2 5 2 2 2 4 2" xfId="3459" xr:uid="{EE307076-F0E7-47E6-ABE6-8C21A7C745ED}"/>
    <cellStyle name="Čárka 2 5 2 2 2 5" xfId="2491" xr:uid="{38BD70C0-1009-4551-A9EC-82CFCF6D0D19}"/>
    <cellStyle name="Čárka 2 5 2 2 3" xfId="486" xr:uid="{69E9853E-4C9C-415A-AB33-F802B8EC7815}"/>
    <cellStyle name="Čárka 2 5 2 2 3 2" xfId="1598" xr:uid="{9022833F-D46D-4C3D-92D0-049D5B6CFAA8}"/>
    <cellStyle name="Čárka 2 5 2 2 3 2 2" xfId="3620" xr:uid="{47542CB5-3413-4404-A655-6DA7DF732F0A}"/>
    <cellStyle name="Čárka 2 5 2 2 3 3" xfId="2652" xr:uid="{66498163-6A44-4E52-B086-C36A0FBC1467}"/>
    <cellStyle name="Čárka 2 5 2 2 4" xfId="857" xr:uid="{74D0C6CC-238E-4E17-B020-04F62408120A}"/>
    <cellStyle name="Čárka 2 5 2 2 4 2" xfId="1969" xr:uid="{7A985C20-12B6-4048-B8E5-9FA32A2B35BB}"/>
    <cellStyle name="Čárka 2 5 2 2 4 2 2" xfId="3943" xr:uid="{C5E549FE-3260-42EA-9ADB-BAF6F45724D5}"/>
    <cellStyle name="Čárka 2 5 2 2 4 3" xfId="2975" xr:uid="{786A1069-212D-458D-A2FE-EBEEEFD7528B}"/>
    <cellStyle name="Čárka 2 5 2 2 5" xfId="1228" xr:uid="{7732725F-502A-41D7-A644-3588BCF4A09D}"/>
    <cellStyle name="Čárka 2 5 2 2 5 2" xfId="3298" xr:uid="{FFC91A8A-AAA0-457D-8732-4440818CE173}"/>
    <cellStyle name="Čárka 2 5 2 2 6" xfId="2330" xr:uid="{9C0DE5E6-D8F3-4A92-AD1A-52991023DCAE}"/>
    <cellStyle name="Čárka 2 5 2 3" xfId="162" xr:uid="{AB799F47-CDBE-48F4-B108-2132F9F11880}"/>
    <cellStyle name="Čárka 2 5 2 3 2" xfId="348" xr:uid="{8D7DC817-CA9D-4D91-9163-E575EEEDC0E6}"/>
    <cellStyle name="Čárka 2 5 2 3 2 2" xfId="717" xr:uid="{18CDE31B-9F62-48BD-BF19-F3C2B2533D23}"/>
    <cellStyle name="Čárka 2 5 2 3 2 2 2" xfId="1829" xr:uid="{97CCC38A-BBEA-4A80-831B-402B0BEEB4BC}"/>
    <cellStyle name="Čárka 2 5 2 3 2 2 2 2" xfId="3821" xr:uid="{8E338151-B621-4E38-9EC2-7266F60B1184}"/>
    <cellStyle name="Čárka 2 5 2 3 2 2 3" xfId="2853" xr:uid="{628397A9-C9F6-423B-AA79-211C434C13D2}"/>
    <cellStyle name="Čárka 2 5 2 3 2 3" xfId="1088" xr:uid="{12A3C159-1BD0-432E-949E-B4E18C96B594}"/>
    <cellStyle name="Čárka 2 5 2 3 2 3 2" xfId="2200" xr:uid="{0B1ED788-F9FB-4D2C-B04E-AD14A0C407A4}"/>
    <cellStyle name="Čárka 2 5 2 3 2 3 2 2" xfId="4144" xr:uid="{AFAAE0B8-A05A-4BAC-A8E6-117D99F69088}"/>
    <cellStyle name="Čárka 2 5 2 3 2 3 3" xfId="3176" xr:uid="{2CB26C57-EB7B-412C-996D-1DC9E0E5E0B3}"/>
    <cellStyle name="Čárka 2 5 2 3 2 4" xfId="1459" xr:uid="{CA21AC8D-D390-48CE-AFE6-D25B9EEB5F61}"/>
    <cellStyle name="Čárka 2 5 2 3 2 4 2" xfId="3499" xr:uid="{7B255E2A-A60A-4C77-9332-9AF1A9277C24}"/>
    <cellStyle name="Čárka 2 5 2 3 2 5" xfId="2531" xr:uid="{BEDE832D-F814-4D26-B316-860B7267B802}"/>
    <cellStyle name="Čárka 2 5 2 3 3" xfId="532" xr:uid="{951AC749-FE9E-44A0-A08B-C0D213C04035}"/>
    <cellStyle name="Čárka 2 5 2 3 3 2" xfId="1644" xr:uid="{F6FFAA22-7EC6-4B87-80DA-B3CD6E37758C}"/>
    <cellStyle name="Čárka 2 5 2 3 3 2 2" xfId="3660" xr:uid="{7B816CE1-8AAB-4D7C-A1FA-433D57F67B2F}"/>
    <cellStyle name="Čárka 2 5 2 3 3 3" xfId="2692" xr:uid="{0DE9F5D6-7DC8-4EE3-8ED8-BAD528A6A2EF}"/>
    <cellStyle name="Čárka 2 5 2 3 4" xfId="903" xr:uid="{B091A25C-192A-49CE-870F-52CDAF1BF1E4}"/>
    <cellStyle name="Čárka 2 5 2 3 4 2" xfId="2015" xr:uid="{1E63F52A-1C13-46C8-BCD1-29A7C539C314}"/>
    <cellStyle name="Čárka 2 5 2 3 4 2 2" xfId="3983" xr:uid="{F754E34D-697B-446E-BEFF-3D3F78138313}"/>
    <cellStyle name="Čárka 2 5 2 3 4 3" xfId="3015" xr:uid="{403F80FB-592D-4DE1-ACFC-E029DA9A74A5}"/>
    <cellStyle name="Čárka 2 5 2 3 5" xfId="1274" xr:uid="{412D126C-7AC4-4FB2-A1EA-E71CB236E304}"/>
    <cellStyle name="Čárka 2 5 2 3 5 2" xfId="3338" xr:uid="{167DC7F9-4E4D-4B5B-BBA3-74425A8001F3}"/>
    <cellStyle name="Čárka 2 5 2 3 6" xfId="2370" xr:uid="{6C45AE2E-C9FF-4EB2-9442-BD787D5E9D92}"/>
    <cellStyle name="Čárka 2 5 2 4" xfId="208" xr:uid="{B78C5E87-512A-4A13-AFB3-62370C88D6E7}"/>
    <cellStyle name="Čárka 2 5 2 4 2" xfId="394" xr:uid="{BDA6D782-FA94-4728-9241-BDD0A6EFF2C4}"/>
    <cellStyle name="Čárka 2 5 2 4 2 2" xfId="763" xr:uid="{C9AE4621-C49A-4EA4-8265-D00521198A3C}"/>
    <cellStyle name="Čárka 2 5 2 4 2 2 2" xfId="1875" xr:uid="{0BD277BF-8826-4853-AF60-0E23B6A5511C}"/>
    <cellStyle name="Čárka 2 5 2 4 2 2 2 2" xfId="3861" xr:uid="{40C0573F-26AD-41FD-A65D-3C69263A1434}"/>
    <cellStyle name="Čárka 2 5 2 4 2 2 3" xfId="2893" xr:uid="{90B74B3D-5AE4-4C70-8C87-5E5F407F957F}"/>
    <cellStyle name="Čárka 2 5 2 4 2 3" xfId="1134" xr:uid="{8765D532-21C7-4884-820F-91F427DBA3A5}"/>
    <cellStyle name="Čárka 2 5 2 4 2 3 2" xfId="2246" xr:uid="{D04D096F-0AAA-4ED2-A27C-DFE648DF41E5}"/>
    <cellStyle name="Čárka 2 5 2 4 2 3 2 2" xfId="4184" xr:uid="{FDFB2DFF-C032-487E-B96B-9A8DC64438F3}"/>
    <cellStyle name="Čárka 2 5 2 4 2 3 3" xfId="3216" xr:uid="{5962FD0A-2613-4A4B-B1F7-E0AB25C97964}"/>
    <cellStyle name="Čárka 2 5 2 4 2 4" xfId="1505" xr:uid="{CBD54807-D23C-4374-80A5-ED6204E3087D}"/>
    <cellStyle name="Čárka 2 5 2 4 2 4 2" xfId="3539" xr:uid="{207C1BEA-8B9C-4431-836A-21A6297B1821}"/>
    <cellStyle name="Čárka 2 5 2 4 2 5" xfId="2571" xr:uid="{7920132E-E02B-4C1D-8EF6-E1DD4CD22D57}"/>
    <cellStyle name="Čárka 2 5 2 4 3" xfId="578" xr:uid="{F41CD577-7CC1-440F-90D0-97F33A9C5014}"/>
    <cellStyle name="Čárka 2 5 2 4 3 2" xfId="1690" xr:uid="{5FFA9157-4A52-4643-9B25-0A2836371662}"/>
    <cellStyle name="Čárka 2 5 2 4 3 2 2" xfId="3700" xr:uid="{B5BB63EB-5ABA-4133-B6B6-C1D84F493D11}"/>
    <cellStyle name="Čárka 2 5 2 4 3 3" xfId="2732" xr:uid="{90C4F8A1-D873-4767-85E4-4B30A46A774A}"/>
    <cellStyle name="Čárka 2 5 2 4 4" xfId="949" xr:uid="{C9ED7F3A-A02F-46A7-AAA8-3B04A6CE2585}"/>
    <cellStyle name="Čárka 2 5 2 4 4 2" xfId="2061" xr:uid="{49907EDA-A6B1-4457-8F9A-43A303102CE2}"/>
    <cellStyle name="Čárka 2 5 2 4 4 2 2" xfId="4023" xr:uid="{175AF2FC-2E2B-4EC4-B61C-BCF57B70EE67}"/>
    <cellStyle name="Čárka 2 5 2 4 4 3" xfId="3055" xr:uid="{D9A2F860-5B47-4510-8DA7-DC431B327990}"/>
    <cellStyle name="Čárka 2 5 2 4 5" xfId="1320" xr:uid="{0E4A48BD-BD48-4130-ABE7-7B28E3F7E2DE}"/>
    <cellStyle name="Čárka 2 5 2 4 5 2" xfId="3378" xr:uid="{7604757B-EA13-4A0F-A559-F4D7B45FB0AE}"/>
    <cellStyle name="Čárka 2 5 2 4 6" xfId="2410" xr:uid="{90834297-CFFE-4EF6-BAC1-2C0025A52D88}"/>
    <cellStyle name="Čárka 2 5 2 5" xfId="256" xr:uid="{1C6F0E21-18FA-49D6-A397-F5E52CFF81F6}"/>
    <cellStyle name="Čárka 2 5 2 5 2" xfId="625" xr:uid="{692B6CC9-FA6A-4B7A-BA51-7F252145CB51}"/>
    <cellStyle name="Čárka 2 5 2 5 2 2" xfId="1737" xr:uid="{F3A7D356-2655-487E-BB59-973E4423BEE6}"/>
    <cellStyle name="Čárka 2 5 2 5 2 2 2" xfId="3741" xr:uid="{E2422B5D-D6D2-40BC-9AC6-25946E4FE7EE}"/>
    <cellStyle name="Čárka 2 5 2 5 2 3" xfId="2773" xr:uid="{7B29F1E1-C83D-47E9-8F6E-FD79E0BE77AC}"/>
    <cellStyle name="Čárka 2 5 2 5 3" xfId="996" xr:uid="{9A8AFBBB-D836-4540-988A-993398B8FA97}"/>
    <cellStyle name="Čárka 2 5 2 5 3 2" xfId="2108" xr:uid="{CCF6362F-A47C-412C-9CB2-342CCA86A17D}"/>
    <cellStyle name="Čárka 2 5 2 5 3 2 2" xfId="4064" xr:uid="{5EB93E5D-C44E-4AF1-AA3E-64343B8E781D}"/>
    <cellStyle name="Čárka 2 5 2 5 3 3" xfId="3096" xr:uid="{58C09819-918D-44B2-845A-C84A626812F7}"/>
    <cellStyle name="Čárka 2 5 2 5 4" xfId="1367" xr:uid="{4F8F1613-4144-45D4-9FB8-201C72D460D0}"/>
    <cellStyle name="Čárka 2 5 2 5 4 2" xfId="3419" xr:uid="{9335DE8F-3573-4EAC-8C46-94C0FC58F97F}"/>
    <cellStyle name="Čárka 2 5 2 5 5" xfId="2451" xr:uid="{F1E36728-5FCF-43EE-BBF2-95BB4546AA0B}"/>
    <cellStyle name="Čárka 2 5 2 6" xfId="440" xr:uid="{1F755809-99DE-437C-8388-37C5621D237C}"/>
    <cellStyle name="Čárka 2 5 2 6 2" xfId="1552" xr:uid="{69C48DDB-3EEC-45ED-9A5D-A6FDECC07148}"/>
    <cellStyle name="Čárka 2 5 2 6 2 2" xfId="3580" xr:uid="{D2177E98-3C53-4251-B451-39262E3AAE65}"/>
    <cellStyle name="Čárka 2 5 2 6 3" xfId="2612" xr:uid="{86332CB8-B635-4B0B-97FA-7BC887ED3BE5}"/>
    <cellStyle name="Čárka 2 5 2 7" xfId="811" xr:uid="{08F1DC30-118F-451F-A3ED-74266361BA5B}"/>
    <cellStyle name="Čárka 2 5 2 7 2" xfId="1923" xr:uid="{608974C9-D863-48F8-BFDB-802CDCD7FF1C}"/>
    <cellStyle name="Čárka 2 5 2 7 2 2" xfId="3903" xr:uid="{4F678BC3-9F7A-4549-8077-569989503FF2}"/>
    <cellStyle name="Čárka 2 5 2 7 3" xfId="2935" xr:uid="{BB9F7B8A-AB93-443E-91C8-10CDBFCE04CF}"/>
    <cellStyle name="Čárka 2 5 2 8" xfId="1182" xr:uid="{CA34775D-67B3-4994-838F-BC134A85874B}"/>
    <cellStyle name="Čárka 2 5 2 8 2" xfId="3258" xr:uid="{98F63CD4-9535-4B81-AE08-AE791E4DE973}"/>
    <cellStyle name="Čárka 2 5 2 9" xfId="2290" xr:uid="{666203D4-A7BB-49E4-AFA5-6F30D1A8B59C}"/>
    <cellStyle name="Čárka 2 5 3" xfId="93" xr:uid="{F1ED770A-D51B-42F6-B12F-4E943C30EC9D}"/>
    <cellStyle name="Čárka 2 5 3 2" xfId="279" xr:uid="{6D6E052E-DE19-450E-A9E3-56DC3EF2D562}"/>
    <cellStyle name="Čárka 2 5 3 2 2" xfId="648" xr:uid="{353AD746-EAC4-4737-968E-D90809D4ABE0}"/>
    <cellStyle name="Čárka 2 5 3 2 2 2" xfId="1760" xr:uid="{4CD012CA-B644-4DD0-8819-9F6370006EA5}"/>
    <cellStyle name="Čárka 2 5 3 2 2 2 2" xfId="3761" xr:uid="{9694A0BB-EEB1-44EF-AEE1-D2F7A40F6A9F}"/>
    <cellStyle name="Čárka 2 5 3 2 2 3" xfId="2793" xr:uid="{15375BFE-92CB-48C2-89A4-840BF4FB4731}"/>
    <cellStyle name="Čárka 2 5 3 2 3" xfId="1019" xr:uid="{B117B1B4-8ADB-4439-B2C6-355CD561EF0E}"/>
    <cellStyle name="Čárka 2 5 3 2 3 2" xfId="2131" xr:uid="{10BC850A-7267-4DAB-A66B-31F858F91864}"/>
    <cellStyle name="Čárka 2 5 3 2 3 2 2" xfId="4084" xr:uid="{9048FA61-EF04-454E-AD71-3F0D5CE0B097}"/>
    <cellStyle name="Čárka 2 5 3 2 3 3" xfId="3116" xr:uid="{4198968D-6C38-4F19-9826-50C617C7731E}"/>
    <cellStyle name="Čárka 2 5 3 2 4" xfId="1390" xr:uid="{AA2D260A-9D73-4867-94BF-312419DD6AFA}"/>
    <cellStyle name="Čárka 2 5 3 2 4 2" xfId="3439" xr:uid="{32013302-A739-4644-B09F-1BA8E7EF17EF}"/>
    <cellStyle name="Čárka 2 5 3 2 5" xfId="2471" xr:uid="{F9085DF5-7736-47E2-8DD3-FC985A679A01}"/>
    <cellStyle name="Čárka 2 5 3 3" xfId="463" xr:uid="{9BA166C4-68A3-440F-9897-171805272B09}"/>
    <cellStyle name="Čárka 2 5 3 3 2" xfId="1575" xr:uid="{B53AC3B0-CBA9-457E-BC3C-D9788144BC87}"/>
    <cellStyle name="Čárka 2 5 3 3 2 2" xfId="3600" xr:uid="{2F4912A9-030D-40FF-A205-E1C40D3AC4B1}"/>
    <cellStyle name="Čárka 2 5 3 3 3" xfId="2632" xr:uid="{223E6CE1-49DA-491B-B9EF-CEA53B4FCA0E}"/>
    <cellStyle name="Čárka 2 5 3 4" xfId="834" xr:uid="{8A07C396-6D70-496C-B458-F17324C61EED}"/>
    <cellStyle name="Čárka 2 5 3 4 2" xfId="1946" xr:uid="{93086575-2702-4448-940B-919CD4BA8001}"/>
    <cellStyle name="Čárka 2 5 3 4 2 2" xfId="3923" xr:uid="{1C62348E-A3A3-47D7-B46F-11F7A9582FF0}"/>
    <cellStyle name="Čárka 2 5 3 4 3" xfId="2955" xr:uid="{8F71DF19-23C6-4BD5-BBED-3CD810B61FC4}"/>
    <cellStyle name="Čárka 2 5 3 5" xfId="1205" xr:uid="{11A01109-38E4-40CE-A62E-5731308C451D}"/>
    <cellStyle name="Čárka 2 5 3 5 2" xfId="3278" xr:uid="{E35C57BA-4CC4-492A-B37E-931B73D92F97}"/>
    <cellStyle name="Čárka 2 5 3 6" xfId="2310" xr:uid="{EEF96893-BA92-491E-9186-E68ED06ECAE0}"/>
    <cellStyle name="Čárka 2 5 4" xfId="139" xr:uid="{EC36A42D-395B-4562-9A43-A2FAB9F23A2C}"/>
    <cellStyle name="Čárka 2 5 4 2" xfId="325" xr:uid="{05052D0D-410A-46AA-B288-7F168108D5EE}"/>
    <cellStyle name="Čárka 2 5 4 2 2" xfId="694" xr:uid="{88C2D3A5-6D7D-4E6C-9680-20ACD2EA28BB}"/>
    <cellStyle name="Čárka 2 5 4 2 2 2" xfId="1806" xr:uid="{FF21F207-FF7E-4453-860A-9CC9825F8139}"/>
    <cellStyle name="Čárka 2 5 4 2 2 2 2" xfId="3801" xr:uid="{FBE4CCCA-846B-4550-9871-82968190EF8A}"/>
    <cellStyle name="Čárka 2 5 4 2 2 3" xfId="2833" xr:uid="{E0C9EE00-10BA-4CF2-B428-15CB1E4E8495}"/>
    <cellStyle name="Čárka 2 5 4 2 3" xfId="1065" xr:uid="{D1E154F0-353C-463F-8CCC-E43574A0EB70}"/>
    <cellStyle name="Čárka 2 5 4 2 3 2" xfId="2177" xr:uid="{4E461892-104F-4AD4-A470-59B016246E67}"/>
    <cellStyle name="Čárka 2 5 4 2 3 2 2" xfId="4124" xr:uid="{36A47A27-9CC5-4755-B024-52356BF28EA8}"/>
    <cellStyle name="Čárka 2 5 4 2 3 3" xfId="3156" xr:uid="{02CE2A4D-878E-40E1-B49F-E36B63AD0FBE}"/>
    <cellStyle name="Čárka 2 5 4 2 4" xfId="1436" xr:uid="{9F582ADE-8B0C-4E13-9DF0-B395AAC53277}"/>
    <cellStyle name="Čárka 2 5 4 2 4 2" xfId="3479" xr:uid="{E456A9D7-AEE2-428E-B6D7-D0CA14BD6936}"/>
    <cellStyle name="Čárka 2 5 4 2 5" xfId="2511" xr:uid="{2B914D87-BCCA-4B29-B63E-5EDE4F5CC24F}"/>
    <cellStyle name="Čárka 2 5 4 3" xfId="509" xr:uid="{FEFDE7A7-83B4-43B6-A2CE-61ECF71E8B16}"/>
    <cellStyle name="Čárka 2 5 4 3 2" xfId="1621" xr:uid="{CC0BDA95-0F86-4325-AA70-1231AE25CDB6}"/>
    <cellStyle name="Čárka 2 5 4 3 2 2" xfId="3640" xr:uid="{AF560363-1E32-4874-90B1-F02EC93C4537}"/>
    <cellStyle name="Čárka 2 5 4 3 3" xfId="2672" xr:uid="{85911C76-BA05-4C4D-A870-66A6550984FB}"/>
    <cellStyle name="Čárka 2 5 4 4" xfId="880" xr:uid="{B32C1D09-F2AF-4D9A-8008-33691121228C}"/>
    <cellStyle name="Čárka 2 5 4 4 2" xfId="1992" xr:uid="{D61D369E-B3C2-4F31-8D35-78833DDFB9AB}"/>
    <cellStyle name="Čárka 2 5 4 4 2 2" xfId="3963" xr:uid="{6FA2BDED-CBD7-40CE-86D9-AA6428ABDFF0}"/>
    <cellStyle name="Čárka 2 5 4 4 3" xfId="2995" xr:uid="{9DCE3E9E-34E9-4430-8871-DA8070E90C6C}"/>
    <cellStyle name="Čárka 2 5 4 5" xfId="1251" xr:uid="{FD930F5E-1930-4E53-9AAF-36677A53D434}"/>
    <cellStyle name="Čárka 2 5 4 5 2" xfId="3318" xr:uid="{3F421077-FCDC-407F-B5A3-938B23242AC5}"/>
    <cellStyle name="Čárka 2 5 4 6" xfId="2350" xr:uid="{3F19220E-F2B0-4523-80B6-3607323130DB}"/>
    <cellStyle name="Čárka 2 5 5" xfId="185" xr:uid="{C73DB928-4EEA-4482-85D2-2F99B577743B}"/>
    <cellStyle name="Čárka 2 5 5 2" xfId="371" xr:uid="{A45130C9-6AB2-44E0-B387-6645256BAA3E}"/>
    <cellStyle name="Čárka 2 5 5 2 2" xfId="740" xr:uid="{55DC13B7-6AA1-410D-A1DF-6DA66906735E}"/>
    <cellStyle name="Čárka 2 5 5 2 2 2" xfId="1852" xr:uid="{31107FAA-E9E8-44E6-BCD6-87DA64F81D0B}"/>
    <cellStyle name="Čárka 2 5 5 2 2 2 2" xfId="3841" xr:uid="{F805092A-06CE-4CD6-8244-BFB20B66F95D}"/>
    <cellStyle name="Čárka 2 5 5 2 2 3" xfId="2873" xr:uid="{601958B7-7800-4088-974D-C277E02428CD}"/>
    <cellStyle name="Čárka 2 5 5 2 3" xfId="1111" xr:uid="{C9125D41-77D4-4985-956A-9039BB105E68}"/>
    <cellStyle name="Čárka 2 5 5 2 3 2" xfId="2223" xr:uid="{7BA5BFD3-58A6-4CFD-946A-DAF64B84B094}"/>
    <cellStyle name="Čárka 2 5 5 2 3 2 2" xfId="4164" xr:uid="{5F4883AA-DA51-4390-AC98-DF7392E59C89}"/>
    <cellStyle name="Čárka 2 5 5 2 3 3" xfId="3196" xr:uid="{1ABCCD0F-570D-4F08-AB6F-A810297C261C}"/>
    <cellStyle name="Čárka 2 5 5 2 4" xfId="1482" xr:uid="{633EB60F-E687-433E-A1D6-9BD8FC2F59D7}"/>
    <cellStyle name="Čárka 2 5 5 2 4 2" xfId="3519" xr:uid="{8A5058DD-F0B1-4D3D-BDC2-1798B783C071}"/>
    <cellStyle name="Čárka 2 5 5 2 5" xfId="2551" xr:uid="{84273DB7-71E4-469E-BCE4-7873111834D6}"/>
    <cellStyle name="Čárka 2 5 5 3" xfId="555" xr:uid="{A16AADC5-491A-477D-A884-1970943D6BDE}"/>
    <cellStyle name="Čárka 2 5 5 3 2" xfId="1667" xr:uid="{0DC65443-A0C9-44A5-B3D9-DBED2B56CBC8}"/>
    <cellStyle name="Čárka 2 5 5 3 2 2" xfId="3680" xr:uid="{C48B186E-79C3-49BF-9C9D-40F908F75F65}"/>
    <cellStyle name="Čárka 2 5 5 3 3" xfId="2712" xr:uid="{71DDFD3B-4969-4755-81D3-7514A47B6ACD}"/>
    <cellStyle name="Čárka 2 5 5 4" xfId="926" xr:uid="{E8C848F8-C7E4-4B30-9895-C014690B1599}"/>
    <cellStyle name="Čárka 2 5 5 4 2" xfId="2038" xr:uid="{41C124FD-6008-45DA-9AC9-6A90753C4B2F}"/>
    <cellStyle name="Čárka 2 5 5 4 2 2" xfId="4003" xr:uid="{071FA1B2-6132-4408-9AB8-410D21C92402}"/>
    <cellStyle name="Čárka 2 5 5 4 3" xfId="3035" xr:uid="{8807FFF8-E8F8-432F-A5EF-89C00DA2E6CB}"/>
    <cellStyle name="Čárka 2 5 5 5" xfId="1297" xr:uid="{6C3A5A88-9E3F-4C09-A9BB-9835BF69BBBD}"/>
    <cellStyle name="Čárka 2 5 5 5 2" xfId="3358" xr:uid="{E2ECAB51-DB02-4901-A2F2-CDC27B8F5A70}"/>
    <cellStyle name="Čárka 2 5 5 6" xfId="2390" xr:uid="{5FBC48E8-78F1-4017-A59B-742354C3044C}"/>
    <cellStyle name="Čárka 2 5 6" xfId="233" xr:uid="{6395980A-0502-407E-B3BE-41B572CE7E6F}"/>
    <cellStyle name="Čárka 2 5 6 2" xfId="602" xr:uid="{42571DF0-87F1-4DED-8DBA-E8D6BDA2CB31}"/>
    <cellStyle name="Čárka 2 5 6 2 2" xfId="1714" xr:uid="{C1CFACD2-7404-4C78-BBFD-E1BD1F4F21EF}"/>
    <cellStyle name="Čárka 2 5 6 2 2 2" xfId="3721" xr:uid="{DC0659E5-9BBE-4A2E-85E4-98EA159C4DE5}"/>
    <cellStyle name="Čárka 2 5 6 2 3" xfId="2753" xr:uid="{B6118D92-3A4E-40C9-8C8E-2D5CB3A4DFE2}"/>
    <cellStyle name="Čárka 2 5 6 3" xfId="973" xr:uid="{CF1F488C-EF37-48C1-B55F-20FD5F1EA8B4}"/>
    <cellStyle name="Čárka 2 5 6 3 2" xfId="2085" xr:uid="{6CBC60D5-DCBF-41E9-A022-37CF10F3ABE3}"/>
    <cellStyle name="Čárka 2 5 6 3 2 2" xfId="4044" xr:uid="{42A18D8D-1109-4725-9E48-8FA4C7A90F51}"/>
    <cellStyle name="Čárka 2 5 6 3 3" xfId="3076" xr:uid="{A4FF2F8E-6FD5-4D60-8814-2B7F5C74EDF9}"/>
    <cellStyle name="Čárka 2 5 6 4" xfId="1344" xr:uid="{1E1F2993-9267-4CA0-834B-74B4B4640454}"/>
    <cellStyle name="Čárka 2 5 6 4 2" xfId="3399" xr:uid="{FDB8BFAD-21CC-4101-9C98-AB8636198AC8}"/>
    <cellStyle name="Čárka 2 5 6 5" xfId="2431" xr:uid="{ED589696-9BC1-4663-99CB-7718BC099BB7}"/>
    <cellStyle name="Čárka 2 5 7" xfId="417" xr:uid="{1D4326F2-2177-4277-AB8E-8DCE3132B20F}"/>
    <cellStyle name="Čárka 2 5 7 2" xfId="1529" xr:uid="{3318E762-9480-41FB-B741-691203AF23F7}"/>
    <cellStyle name="Čárka 2 5 7 2 2" xfId="3560" xr:uid="{2C18108E-4A4B-437F-9021-C31F64CD9EE5}"/>
    <cellStyle name="Čárka 2 5 7 3" xfId="2592" xr:uid="{4F1A626A-5A36-4510-A10C-AD93463F5C95}"/>
    <cellStyle name="Čárka 2 5 8" xfId="788" xr:uid="{899F71A4-4B5A-4C0C-8640-924B5B6D1F60}"/>
    <cellStyle name="Čárka 2 5 8 2" xfId="1900" xr:uid="{4A64C957-12D8-461D-9EAE-BA3CD716A5D8}"/>
    <cellStyle name="Čárka 2 5 8 2 2" xfId="3883" xr:uid="{0698E4EB-C001-48EE-A066-2AC8A1B74294}"/>
    <cellStyle name="Čárka 2 5 8 3" xfId="2915" xr:uid="{10814057-3976-4F15-A3DD-05DCD85F1FD4}"/>
    <cellStyle name="Čárka 2 5 9" xfId="1159" xr:uid="{7D397197-D8BD-4633-A8D0-D47D5A97B6C6}"/>
    <cellStyle name="Čárka 2 5 9 2" xfId="3238" xr:uid="{780C7406-5885-4BC6-926E-2B664381A0A2}"/>
    <cellStyle name="Čárka 2 6" xfId="24" xr:uid="{00000000-0005-0000-0000-00000C000000}"/>
    <cellStyle name="Čárka 2 6 10" xfId="2276" xr:uid="{21D3F1C9-A847-418F-BCDA-690290041602}"/>
    <cellStyle name="Čárka 2 6 11" xfId="55" xr:uid="{8F812191-A374-4C5A-A55B-A81946D54A5D}"/>
    <cellStyle name="Čárka 2 6 2" xfId="77" xr:uid="{A395F2B8-7DB5-4B75-8CF9-6089CE3D3326}"/>
    <cellStyle name="Čárka 2 6 2 2" xfId="123" xr:uid="{609CDD50-73CB-4651-8010-C8AE826F68D9}"/>
    <cellStyle name="Čárka 2 6 2 2 2" xfId="309" xr:uid="{7959E5E9-B1B0-402A-8CED-E7B238002D81}"/>
    <cellStyle name="Čárka 2 6 2 2 2 2" xfId="678" xr:uid="{B3008189-9848-4336-95CF-B6964AB4FD8C}"/>
    <cellStyle name="Čárka 2 6 2 2 2 2 2" xfId="1790" xr:uid="{EB30DE88-5C2D-4526-80BC-AD1AFFA323E2}"/>
    <cellStyle name="Čárka 2 6 2 2 2 2 2 2" xfId="3787" xr:uid="{9CE4C079-369B-4DD6-B986-8762E15E2687}"/>
    <cellStyle name="Čárka 2 6 2 2 2 2 3" xfId="2819" xr:uid="{E7B9596A-8F1D-4E6B-8322-54CA101AE3BE}"/>
    <cellStyle name="Čárka 2 6 2 2 2 3" xfId="1049" xr:uid="{546D7C7E-C321-4FD3-AA65-04479B4867F1}"/>
    <cellStyle name="Čárka 2 6 2 2 2 3 2" xfId="2161" xr:uid="{F684EF71-0232-425C-B894-DB61BDCD2003}"/>
    <cellStyle name="Čárka 2 6 2 2 2 3 2 2" xfId="4110" xr:uid="{C50B2AC7-DDD0-4ACE-96F3-26AC189504AA}"/>
    <cellStyle name="Čárka 2 6 2 2 2 3 3" xfId="3142" xr:uid="{F6824806-C4DC-4B45-97F4-B59BFC6B5CA4}"/>
    <cellStyle name="Čárka 2 6 2 2 2 4" xfId="1420" xr:uid="{4F62E056-D162-49D9-9282-437062F5B21A}"/>
    <cellStyle name="Čárka 2 6 2 2 2 4 2" xfId="3465" xr:uid="{71749CB0-A64E-4328-ABD9-E5169BDBDF69}"/>
    <cellStyle name="Čárka 2 6 2 2 2 5" xfId="2497" xr:uid="{AF6AEA8E-F4B3-419F-8C20-9AF41F387301}"/>
    <cellStyle name="Čárka 2 6 2 2 3" xfId="493" xr:uid="{C27AE986-8615-477E-A914-CC7A61DCB969}"/>
    <cellStyle name="Čárka 2 6 2 2 3 2" xfId="1605" xr:uid="{22C05DF3-200D-4C18-9C75-73B6305F79B2}"/>
    <cellStyle name="Čárka 2 6 2 2 3 2 2" xfId="3626" xr:uid="{9F608AFB-F124-45D8-885A-7C180C788D5E}"/>
    <cellStyle name="Čárka 2 6 2 2 3 3" xfId="2658" xr:uid="{A797F1CA-0E6D-4BC4-9E30-78A310F4F2D4}"/>
    <cellStyle name="Čárka 2 6 2 2 4" xfId="864" xr:uid="{5F707A18-6D4F-4E88-BCEB-44B3D1E491CF}"/>
    <cellStyle name="Čárka 2 6 2 2 4 2" xfId="1976" xr:uid="{62011A5E-3DC6-415C-A296-E0A49D6F0112}"/>
    <cellStyle name="Čárka 2 6 2 2 4 2 2" xfId="3949" xr:uid="{9B58F2E2-2962-456A-8AC3-F745D77B5E84}"/>
    <cellStyle name="Čárka 2 6 2 2 4 3" xfId="2981" xr:uid="{CEBFC1AB-6D29-4BA7-8E0B-EB25415F765F}"/>
    <cellStyle name="Čárka 2 6 2 2 5" xfId="1235" xr:uid="{F7706AE4-BAEF-451C-8E07-09257E300A75}"/>
    <cellStyle name="Čárka 2 6 2 2 5 2" xfId="3304" xr:uid="{CB2B613F-327B-4EB1-9D13-97268E689FCF}"/>
    <cellStyle name="Čárka 2 6 2 2 6" xfId="2336" xr:uid="{CA5B806F-B8F8-41FA-959B-CCB5F2A54F96}"/>
    <cellStyle name="Čárka 2 6 2 3" xfId="169" xr:uid="{A80D84E3-E17F-4D15-9E5B-1B455DBA8019}"/>
    <cellStyle name="Čárka 2 6 2 3 2" xfId="355" xr:uid="{6CECCE97-DA15-47D4-A87F-F2769739F00B}"/>
    <cellStyle name="Čárka 2 6 2 3 2 2" xfId="724" xr:uid="{736B1E18-7760-46B5-B6F5-7CD3BAC617E9}"/>
    <cellStyle name="Čárka 2 6 2 3 2 2 2" xfId="1836" xr:uid="{1C470FB0-FB72-44B9-B2B4-A92E17F1C573}"/>
    <cellStyle name="Čárka 2 6 2 3 2 2 2 2" xfId="3827" xr:uid="{230A39AD-4F8B-4EDE-AAA0-936F466E5B03}"/>
    <cellStyle name="Čárka 2 6 2 3 2 2 3" xfId="2859" xr:uid="{F6E6AD46-D965-4A26-AD02-5632A6E67A35}"/>
    <cellStyle name="Čárka 2 6 2 3 2 3" xfId="1095" xr:uid="{3E1EACD1-B197-40B5-8C1C-B181D83A8A4A}"/>
    <cellStyle name="Čárka 2 6 2 3 2 3 2" xfId="2207" xr:uid="{6F9765BE-9F71-44FA-915C-18CB978A4661}"/>
    <cellStyle name="Čárka 2 6 2 3 2 3 2 2" xfId="4150" xr:uid="{E7344778-AFEC-447F-A5C4-976795CF6692}"/>
    <cellStyle name="Čárka 2 6 2 3 2 3 3" xfId="3182" xr:uid="{BC9DE4C1-3313-42F5-9640-0F806F37383D}"/>
    <cellStyle name="Čárka 2 6 2 3 2 4" xfId="1466" xr:uid="{E3A1B382-C6C3-4C9E-AA0B-99D726706891}"/>
    <cellStyle name="Čárka 2 6 2 3 2 4 2" xfId="3505" xr:uid="{43AAE048-A23D-4381-BC48-2F04774D49A9}"/>
    <cellStyle name="Čárka 2 6 2 3 2 5" xfId="2537" xr:uid="{6A21E861-5692-4562-8647-E192F51ADE43}"/>
    <cellStyle name="Čárka 2 6 2 3 3" xfId="539" xr:uid="{08553879-E586-43E7-BC46-5B20855D1826}"/>
    <cellStyle name="Čárka 2 6 2 3 3 2" xfId="1651" xr:uid="{A48DB9A2-AE15-4DC3-8319-F2693E5B9788}"/>
    <cellStyle name="Čárka 2 6 2 3 3 2 2" xfId="3666" xr:uid="{03C53F77-4776-4A88-8733-A745D286E6B7}"/>
    <cellStyle name="Čárka 2 6 2 3 3 3" xfId="2698" xr:uid="{504C06E7-E625-4C7D-924B-B768BF9597CD}"/>
    <cellStyle name="Čárka 2 6 2 3 4" xfId="910" xr:uid="{9869215F-8087-45DA-9455-841DF52216CF}"/>
    <cellStyle name="Čárka 2 6 2 3 4 2" xfId="2022" xr:uid="{C7B2ECE5-2C87-40F3-A7D1-B70F7938356C}"/>
    <cellStyle name="Čárka 2 6 2 3 4 2 2" xfId="3989" xr:uid="{2F837AD4-A201-481E-8367-16C61E4CEC6C}"/>
    <cellStyle name="Čárka 2 6 2 3 4 3" xfId="3021" xr:uid="{1097652A-14E8-4C44-A168-9D4FE32175DA}"/>
    <cellStyle name="Čárka 2 6 2 3 5" xfId="1281" xr:uid="{0D3DEBEE-F7A9-4577-925B-33A2EB160859}"/>
    <cellStyle name="Čárka 2 6 2 3 5 2" xfId="3344" xr:uid="{B71CB438-0059-48DA-ACEC-BC9DD21C96B2}"/>
    <cellStyle name="Čárka 2 6 2 3 6" xfId="2376" xr:uid="{ECDB4C53-0F36-4D5D-B774-508759D4EF21}"/>
    <cellStyle name="Čárka 2 6 2 4" xfId="215" xr:uid="{C4425CDF-A89D-48CF-ABEA-6BEBFEC7CD76}"/>
    <cellStyle name="Čárka 2 6 2 4 2" xfId="401" xr:uid="{57DE3038-1789-4C89-A7E5-9679AE553294}"/>
    <cellStyle name="Čárka 2 6 2 4 2 2" xfId="770" xr:uid="{82C0BBE9-7F4E-429C-A077-B3DD385E98A1}"/>
    <cellStyle name="Čárka 2 6 2 4 2 2 2" xfId="1882" xr:uid="{C58FF96E-E9C9-420E-A31A-BBB89532873B}"/>
    <cellStyle name="Čárka 2 6 2 4 2 2 2 2" xfId="3867" xr:uid="{97751FFB-4287-4F1C-BF03-F30DBF790162}"/>
    <cellStyle name="Čárka 2 6 2 4 2 2 3" xfId="2899" xr:uid="{90E8F32F-7DE8-4D79-A682-F2BAEFC0EF55}"/>
    <cellStyle name="Čárka 2 6 2 4 2 3" xfId="1141" xr:uid="{E4564C0A-1E63-4E43-8145-E8E2D4E3CBC2}"/>
    <cellStyle name="Čárka 2 6 2 4 2 3 2" xfId="2253" xr:uid="{6A2E1DC3-A1A0-40D1-B349-5FA49488F117}"/>
    <cellStyle name="Čárka 2 6 2 4 2 3 2 2" xfId="4190" xr:uid="{1B0CA2B9-6AB9-4AA3-8F78-2237C60A851B}"/>
    <cellStyle name="Čárka 2 6 2 4 2 3 3" xfId="3222" xr:uid="{829DE3F3-2FD4-4D15-B566-0B817F301585}"/>
    <cellStyle name="Čárka 2 6 2 4 2 4" xfId="1512" xr:uid="{1E97A381-D979-4464-98E9-7C2937DCAA5D}"/>
    <cellStyle name="Čárka 2 6 2 4 2 4 2" xfId="3545" xr:uid="{08E395C1-A704-4B31-91D0-8E0E4DA3C512}"/>
    <cellStyle name="Čárka 2 6 2 4 2 5" xfId="2577" xr:uid="{87FC4D1C-1369-4FCA-8CCD-061E1A861782}"/>
    <cellStyle name="Čárka 2 6 2 4 3" xfId="585" xr:uid="{423F2E68-B584-4F18-8E55-7371B5B33A55}"/>
    <cellStyle name="Čárka 2 6 2 4 3 2" xfId="1697" xr:uid="{4EAE9332-30FB-44CF-B879-98A27675DA79}"/>
    <cellStyle name="Čárka 2 6 2 4 3 2 2" xfId="3706" xr:uid="{B30D4369-5EBF-40D5-B961-562E6E38BEAF}"/>
    <cellStyle name="Čárka 2 6 2 4 3 3" xfId="2738" xr:uid="{6E288BF7-1578-444F-AD1D-69E724630181}"/>
    <cellStyle name="Čárka 2 6 2 4 4" xfId="956" xr:uid="{6176889E-55C6-47FE-BBD8-CD3844BA4B44}"/>
    <cellStyle name="Čárka 2 6 2 4 4 2" xfId="2068" xr:uid="{F0D1CF8D-0DAC-41B6-929D-AAE050732603}"/>
    <cellStyle name="Čárka 2 6 2 4 4 2 2" xfId="4029" xr:uid="{0225C1EA-B7E5-457C-83F0-2EC711380F56}"/>
    <cellStyle name="Čárka 2 6 2 4 4 3" xfId="3061" xr:uid="{A75B3458-4EED-4E08-95F3-1785A2B1892D}"/>
    <cellStyle name="Čárka 2 6 2 4 5" xfId="1327" xr:uid="{2AB8DC83-34C9-48AE-AEEA-5335D33D0E0B}"/>
    <cellStyle name="Čárka 2 6 2 4 5 2" xfId="3384" xr:uid="{7514586D-EA3C-4DE2-A0CB-B5E826D65CD8}"/>
    <cellStyle name="Čárka 2 6 2 4 6" xfId="2416" xr:uid="{49407EE2-43C9-4F0B-84B7-B0DBE31BDF84}"/>
    <cellStyle name="Čárka 2 6 2 5" xfId="263" xr:uid="{C6712672-4743-4F89-B70B-E45102654202}"/>
    <cellStyle name="Čárka 2 6 2 5 2" xfId="632" xr:uid="{979A3F11-69C1-4791-AA75-01174761E2D6}"/>
    <cellStyle name="Čárka 2 6 2 5 2 2" xfId="1744" xr:uid="{47A3822F-02B0-480C-8401-5E7E53005330}"/>
    <cellStyle name="Čárka 2 6 2 5 2 2 2" xfId="3747" xr:uid="{3D77DC7F-4841-4D9C-9C28-4F15774BA439}"/>
    <cellStyle name="Čárka 2 6 2 5 2 3" xfId="2779" xr:uid="{A334FB46-3AA7-41D7-A028-458497CE8FAB}"/>
    <cellStyle name="Čárka 2 6 2 5 3" xfId="1003" xr:uid="{4FE6640F-2AC4-4C93-8146-4355B0E0D0FF}"/>
    <cellStyle name="Čárka 2 6 2 5 3 2" xfId="2115" xr:uid="{9CA9C595-0765-4EC4-845B-D3E0B1E4639E}"/>
    <cellStyle name="Čárka 2 6 2 5 3 2 2" xfId="4070" xr:uid="{63813055-5B23-4EC2-A984-2509D04D9ED6}"/>
    <cellStyle name="Čárka 2 6 2 5 3 3" xfId="3102" xr:uid="{F639DDBC-A16C-4280-8738-FD50734FD960}"/>
    <cellStyle name="Čárka 2 6 2 5 4" xfId="1374" xr:uid="{2C22814E-5C3E-4B1A-B71C-DAAEEF4E4268}"/>
    <cellStyle name="Čárka 2 6 2 5 4 2" xfId="3425" xr:uid="{3D3CB296-0C4B-419B-AB9A-587DD10F4048}"/>
    <cellStyle name="Čárka 2 6 2 5 5" xfId="2457" xr:uid="{1A794426-2E70-4C03-92EA-0102BF8F69E6}"/>
    <cellStyle name="Čárka 2 6 2 6" xfId="447" xr:uid="{06B710D4-112F-4216-976D-5F145C2D6B67}"/>
    <cellStyle name="Čárka 2 6 2 6 2" xfId="1559" xr:uid="{2DF98A02-F420-4DCE-861D-35F165E23878}"/>
    <cellStyle name="Čárka 2 6 2 6 2 2" xfId="3586" xr:uid="{AC51B3EF-6DA4-417D-BB03-B0CC0D3A61BF}"/>
    <cellStyle name="Čárka 2 6 2 6 3" xfId="2618" xr:uid="{90A0DDC1-2346-4C2C-BE91-4696A4911DE8}"/>
    <cellStyle name="Čárka 2 6 2 7" xfId="818" xr:uid="{8F8DBF0A-A97C-43DA-A32D-C9141A0D1670}"/>
    <cellStyle name="Čárka 2 6 2 7 2" xfId="1930" xr:uid="{547798EB-2B63-4598-A7E6-480FFA1D700C}"/>
    <cellStyle name="Čárka 2 6 2 7 2 2" xfId="3909" xr:uid="{59A69353-F0AD-4C9F-ABF6-8EE84B6C57C1}"/>
    <cellStyle name="Čárka 2 6 2 7 3" xfId="2941" xr:uid="{F091C3AF-891D-4FE5-9CE0-F797F2C4716E}"/>
    <cellStyle name="Čárka 2 6 2 8" xfId="1189" xr:uid="{D7CBF06A-DC89-4C02-9831-217E79CEE75C}"/>
    <cellStyle name="Čárka 2 6 2 8 2" xfId="3264" xr:uid="{41C98A89-FDC8-43CE-8D74-AB4E32124370}"/>
    <cellStyle name="Čárka 2 6 2 9" xfId="2296" xr:uid="{3D68B319-E38A-4754-A68F-04D39E3614E7}"/>
    <cellStyle name="Čárka 2 6 3" xfId="100" xr:uid="{F504D1F2-4F4F-45DB-9333-6E065AFEDC6B}"/>
    <cellStyle name="Čárka 2 6 3 2" xfId="286" xr:uid="{F8B81212-9017-4C5A-83AC-B28AF58114D8}"/>
    <cellStyle name="Čárka 2 6 3 2 2" xfId="655" xr:uid="{0E80A91D-4087-4296-B858-A18BB5A6B1A9}"/>
    <cellStyle name="Čárka 2 6 3 2 2 2" xfId="1767" xr:uid="{975EF528-97FB-4624-9F9C-36B08A2AD053}"/>
    <cellStyle name="Čárka 2 6 3 2 2 2 2" xfId="3767" xr:uid="{BBB4AF76-5030-4FBB-8CDD-BFF1CEC64F1D}"/>
    <cellStyle name="Čárka 2 6 3 2 2 3" xfId="2799" xr:uid="{D026F733-2CDD-478E-9FD5-ED2C1227E2E5}"/>
    <cellStyle name="Čárka 2 6 3 2 3" xfId="1026" xr:uid="{1C02385C-4126-4B7C-A509-C4A5AF3A689C}"/>
    <cellStyle name="Čárka 2 6 3 2 3 2" xfId="2138" xr:uid="{EDAE30BB-F3B1-4DD6-888A-83B88B0A2DAC}"/>
    <cellStyle name="Čárka 2 6 3 2 3 2 2" xfId="4090" xr:uid="{0F34ABE6-19A5-4438-8687-698F9AF86064}"/>
    <cellStyle name="Čárka 2 6 3 2 3 3" xfId="3122" xr:uid="{3BEFC7A7-EDE2-4D6B-93E4-47537EC4B313}"/>
    <cellStyle name="Čárka 2 6 3 2 4" xfId="1397" xr:uid="{AC67447B-9578-4179-8A4C-6A93B93BB2C5}"/>
    <cellStyle name="Čárka 2 6 3 2 4 2" xfId="3445" xr:uid="{6D3CEA23-7A8F-4A4F-B3B9-C33913B6824D}"/>
    <cellStyle name="Čárka 2 6 3 2 5" xfId="2477" xr:uid="{7A9A2A46-187E-40F9-AB1C-A165AC233875}"/>
    <cellStyle name="Čárka 2 6 3 3" xfId="470" xr:uid="{15616F18-FCE4-40BF-BC15-B670BE17813A}"/>
    <cellStyle name="Čárka 2 6 3 3 2" xfId="1582" xr:uid="{97A3592A-D6C0-4D4F-97CB-AB66FA8D60E9}"/>
    <cellStyle name="Čárka 2 6 3 3 2 2" xfId="3606" xr:uid="{DC9ABEAE-FD1A-4E76-B291-EF433D4C4C27}"/>
    <cellStyle name="Čárka 2 6 3 3 3" xfId="2638" xr:uid="{F49E06D5-9A7F-428E-8085-953863D5171F}"/>
    <cellStyle name="Čárka 2 6 3 4" xfId="841" xr:uid="{FBD6A64E-28A9-4C92-8F47-CFE63A53E036}"/>
    <cellStyle name="Čárka 2 6 3 4 2" xfId="1953" xr:uid="{F989EEC8-7622-410E-AC82-AA4F497E6EEB}"/>
    <cellStyle name="Čárka 2 6 3 4 2 2" xfId="3929" xr:uid="{E15BD692-8F68-4BAE-B192-1787680FF6CC}"/>
    <cellStyle name="Čárka 2 6 3 4 3" xfId="2961" xr:uid="{1811FA88-0240-4BB1-BCBF-107811597D89}"/>
    <cellStyle name="Čárka 2 6 3 5" xfId="1212" xr:uid="{E38B5655-EB34-40DB-A6D6-D2F239E444D3}"/>
    <cellStyle name="Čárka 2 6 3 5 2" xfId="3284" xr:uid="{4CF661E5-FB76-4666-8B99-EC9FF1A21E86}"/>
    <cellStyle name="Čárka 2 6 3 6" xfId="2316" xr:uid="{CB4336D0-BB40-4DC0-86D5-ABEDC94ADB66}"/>
    <cellStyle name="Čárka 2 6 4" xfId="146" xr:uid="{667D9389-BB44-413F-8622-2D297A49B726}"/>
    <cellStyle name="Čárka 2 6 4 2" xfId="332" xr:uid="{1B02B1C4-4AF0-488F-A38B-87B9BE67AA87}"/>
    <cellStyle name="Čárka 2 6 4 2 2" xfId="701" xr:uid="{ABC03C9D-A1A6-4C04-B9DE-A20B4C8A683B}"/>
    <cellStyle name="Čárka 2 6 4 2 2 2" xfId="1813" xr:uid="{D9981EE6-7307-49A1-B889-040DB2812C9B}"/>
    <cellStyle name="Čárka 2 6 4 2 2 2 2" xfId="3807" xr:uid="{82B4B9B0-110D-4FBA-ACCD-21F0F6BF8013}"/>
    <cellStyle name="Čárka 2 6 4 2 2 3" xfId="2839" xr:uid="{1C18AEAB-F980-4C13-95F7-390BAD73A235}"/>
    <cellStyle name="Čárka 2 6 4 2 3" xfId="1072" xr:uid="{620A16C1-6133-4C68-B46D-D3AC0104AF4A}"/>
    <cellStyle name="Čárka 2 6 4 2 3 2" xfId="2184" xr:uid="{FF067494-8E43-4C9E-AB43-4E61D8CF9B6E}"/>
    <cellStyle name="Čárka 2 6 4 2 3 2 2" xfId="4130" xr:uid="{F73CE84B-81F4-4606-9919-E046C07F9866}"/>
    <cellStyle name="Čárka 2 6 4 2 3 3" xfId="3162" xr:uid="{2D8240DB-C28B-4DFF-9984-6C339507B32D}"/>
    <cellStyle name="Čárka 2 6 4 2 4" xfId="1443" xr:uid="{24F276A6-CCB0-4E56-A157-29094DF2D263}"/>
    <cellStyle name="Čárka 2 6 4 2 4 2" xfId="3485" xr:uid="{72EE643B-D275-4A61-BCC0-C900B9671878}"/>
    <cellStyle name="Čárka 2 6 4 2 5" xfId="2517" xr:uid="{A736EA75-F820-442B-8944-88372B9F4B1B}"/>
    <cellStyle name="Čárka 2 6 4 3" xfId="516" xr:uid="{6CFCB988-2E9F-48DA-BFDB-9489D807550C}"/>
    <cellStyle name="Čárka 2 6 4 3 2" xfId="1628" xr:uid="{41CB3147-0BDF-42DB-842A-77F83FE589D1}"/>
    <cellStyle name="Čárka 2 6 4 3 2 2" xfId="3646" xr:uid="{4EACF627-6EC2-43E5-9623-056A378E5984}"/>
    <cellStyle name="Čárka 2 6 4 3 3" xfId="2678" xr:uid="{66B9C59C-5177-448A-9CEB-B5E933322E52}"/>
    <cellStyle name="Čárka 2 6 4 4" xfId="887" xr:uid="{EB1ABC79-A896-4D08-82F7-1566E22A8A68}"/>
    <cellStyle name="Čárka 2 6 4 4 2" xfId="1999" xr:uid="{39A0B5E5-3745-469C-BDC6-A0D3BC12AFDA}"/>
    <cellStyle name="Čárka 2 6 4 4 2 2" xfId="3969" xr:uid="{9F202C36-1D8C-4BFB-AEFB-2EFF1C308B3C}"/>
    <cellStyle name="Čárka 2 6 4 4 3" xfId="3001" xr:uid="{A8E28E9F-43E3-47A6-B75D-E6D49BB33345}"/>
    <cellStyle name="Čárka 2 6 4 5" xfId="1258" xr:uid="{DA80B5A2-F64A-4B9D-9DC7-8A5E53A3788C}"/>
    <cellStyle name="Čárka 2 6 4 5 2" xfId="3324" xr:uid="{DD134E27-519C-44A8-AF7C-F6FBB140D992}"/>
    <cellStyle name="Čárka 2 6 4 6" xfId="2356" xr:uid="{788D9EBE-F6C3-4A9E-8EC8-3C39796847F0}"/>
    <cellStyle name="Čárka 2 6 5" xfId="192" xr:uid="{7EBA247C-2D6B-49F4-9E5F-CBD3D6166F4B}"/>
    <cellStyle name="Čárka 2 6 5 2" xfId="378" xr:uid="{2045058D-5A99-4814-ABD9-04EB14384833}"/>
    <cellStyle name="Čárka 2 6 5 2 2" xfId="747" xr:uid="{A3E61BFF-A0AF-4BC3-85C4-55E765225C2E}"/>
    <cellStyle name="Čárka 2 6 5 2 2 2" xfId="1859" xr:uid="{C9EDC78D-F1DD-4231-825C-CBC69923DB8A}"/>
    <cellStyle name="Čárka 2 6 5 2 2 2 2" xfId="3847" xr:uid="{31D6A472-3BFE-48C6-A016-0F2765DA5D57}"/>
    <cellStyle name="Čárka 2 6 5 2 2 3" xfId="2879" xr:uid="{B414FA09-FAF6-46A5-928D-FA5B9D8B7F91}"/>
    <cellStyle name="Čárka 2 6 5 2 3" xfId="1118" xr:uid="{EFBF4BDB-F2E0-40D3-9577-478AF4AC9352}"/>
    <cellStyle name="Čárka 2 6 5 2 3 2" xfId="2230" xr:uid="{5FB7A305-8932-4088-9C67-A29975C33C28}"/>
    <cellStyle name="Čárka 2 6 5 2 3 2 2" xfId="4170" xr:uid="{C38CDF4C-C47F-43F0-8095-7A4766A0906C}"/>
    <cellStyle name="Čárka 2 6 5 2 3 3" xfId="3202" xr:uid="{DA021C46-5F74-440C-96E6-4AC64AFAA398}"/>
    <cellStyle name="Čárka 2 6 5 2 4" xfId="1489" xr:uid="{A6ACC137-86AC-4BD2-AFFA-382F86F5ABFF}"/>
    <cellStyle name="Čárka 2 6 5 2 4 2" xfId="3525" xr:uid="{2DAE4A52-F12B-4EB8-805F-C86C019F57A0}"/>
    <cellStyle name="Čárka 2 6 5 2 5" xfId="2557" xr:uid="{E67120EB-20F2-4154-A01B-B7233FF8D02C}"/>
    <cellStyle name="Čárka 2 6 5 3" xfId="562" xr:uid="{0A843488-1A80-4542-901E-1EA30E58958F}"/>
    <cellStyle name="Čárka 2 6 5 3 2" xfId="1674" xr:uid="{736578CD-3268-492E-B4C0-069C2DD3B79B}"/>
    <cellStyle name="Čárka 2 6 5 3 2 2" xfId="3686" xr:uid="{59F44694-F792-4E2F-8E8F-4D9BF99396BA}"/>
    <cellStyle name="Čárka 2 6 5 3 3" xfId="2718" xr:uid="{30C60C57-B0FF-4211-BC35-5A2758C75ECB}"/>
    <cellStyle name="Čárka 2 6 5 4" xfId="933" xr:uid="{BD88201F-22C9-4FF7-99B0-0095DEF0E9E6}"/>
    <cellStyle name="Čárka 2 6 5 4 2" xfId="2045" xr:uid="{8A85BA4A-DA67-4905-9D8B-7D2C6FFB2150}"/>
    <cellStyle name="Čárka 2 6 5 4 2 2" xfId="4009" xr:uid="{289F292A-D701-4571-82E7-B546537FDB01}"/>
    <cellStyle name="Čárka 2 6 5 4 3" xfId="3041" xr:uid="{8C2EE317-7FB6-4E17-B9B2-24C9C58FC565}"/>
    <cellStyle name="Čárka 2 6 5 5" xfId="1304" xr:uid="{AFD275CC-5CE7-42CD-8ED3-9164E68CAB2D}"/>
    <cellStyle name="Čárka 2 6 5 5 2" xfId="3364" xr:uid="{4D38150A-3FFD-44CB-AC8E-42503C0AE6AA}"/>
    <cellStyle name="Čárka 2 6 5 6" xfId="2396" xr:uid="{08DE3D6A-2038-4F9D-83C9-1213D3EFFF4F}"/>
    <cellStyle name="Čárka 2 6 6" xfId="240" xr:uid="{1BDAF92B-8403-4805-87C9-C5CC3E5AA52D}"/>
    <cellStyle name="Čárka 2 6 6 2" xfId="609" xr:uid="{06AA88B4-AA17-445D-A8D2-2266EDED2FEC}"/>
    <cellStyle name="Čárka 2 6 6 2 2" xfId="1721" xr:uid="{FAE98A2B-A19D-42B8-A63C-397BAFCE1763}"/>
    <cellStyle name="Čárka 2 6 6 2 2 2" xfId="3727" xr:uid="{715A2366-7137-42D6-8DC5-571786F328AF}"/>
    <cellStyle name="Čárka 2 6 6 2 3" xfId="2759" xr:uid="{72CDE6B7-8866-4B3E-AD7F-B11FE7BD1492}"/>
    <cellStyle name="Čárka 2 6 6 3" xfId="980" xr:uid="{8A2E2CEE-8509-4274-BAAD-9978086BCDFD}"/>
    <cellStyle name="Čárka 2 6 6 3 2" xfId="2092" xr:uid="{8DF12D5C-4D44-43C3-BEAA-6ECD300141E5}"/>
    <cellStyle name="Čárka 2 6 6 3 2 2" xfId="4050" xr:uid="{CF198C73-9A6A-46A8-88E5-30427D881A7D}"/>
    <cellStyle name="Čárka 2 6 6 3 3" xfId="3082" xr:uid="{A31360BB-563B-44BB-B1A9-6BAE264F07F4}"/>
    <cellStyle name="Čárka 2 6 6 4" xfId="1351" xr:uid="{ACC18D13-D9FD-479E-B454-BB7AB49104A7}"/>
    <cellStyle name="Čárka 2 6 6 4 2" xfId="3405" xr:uid="{48A30CF8-DB71-47FA-A227-42E7B3E362FF}"/>
    <cellStyle name="Čárka 2 6 6 5" xfId="2437" xr:uid="{065314E6-25CA-470A-838D-FFE7389F7569}"/>
    <cellStyle name="Čárka 2 6 7" xfId="424" xr:uid="{99012A21-278B-4911-A332-76A8D368ACCF}"/>
    <cellStyle name="Čárka 2 6 7 2" xfId="1536" xr:uid="{2D502233-3EEE-4803-B23D-A950282D4A62}"/>
    <cellStyle name="Čárka 2 6 7 2 2" xfId="3566" xr:uid="{8C50F4F3-AE62-4B22-A052-54DACB111765}"/>
    <cellStyle name="Čárka 2 6 7 3" xfId="2598" xr:uid="{57B0A014-DA26-4C62-B873-A2958917BCA2}"/>
    <cellStyle name="Čárka 2 6 8" xfId="795" xr:uid="{5029AB3C-F726-4F9D-9C1F-E37DB7C189F3}"/>
    <cellStyle name="Čárka 2 6 8 2" xfId="1907" xr:uid="{9BF3ADDF-6511-4D8C-8993-428603668AFB}"/>
    <cellStyle name="Čárka 2 6 8 2 2" xfId="3889" xr:uid="{5353B15F-EA18-4E2F-9C07-E1163612CEB5}"/>
    <cellStyle name="Čárka 2 6 8 3" xfId="2921" xr:uid="{FBE93CAA-29AB-46A2-9F94-4F3DE8AAAC05}"/>
    <cellStyle name="Čárka 2 6 9" xfId="1166" xr:uid="{209EE6A8-F7F3-42DE-A228-7E933B0DEAE4}"/>
    <cellStyle name="Čárka 2 6 9 2" xfId="3244" xr:uid="{A5E8AECA-EB30-4A2E-9E04-F69AA795C26A}"/>
    <cellStyle name="Čárka 2 7" xfId="31" xr:uid="{00000000-0005-0000-0000-00000D000000}"/>
    <cellStyle name="Čárka 2 7 10" xfId="2282" xr:uid="{7298617D-DA16-4AF3-838F-3CF381F55AEB}"/>
    <cellStyle name="Čárka 2 7 11" xfId="61" xr:uid="{D2F9F5C8-6EFD-4457-8C25-DD7E1BF50DA9}"/>
    <cellStyle name="Čárka 2 7 2" xfId="84" xr:uid="{0F10C93F-E17B-464A-82CF-3DEF25A7F94D}"/>
    <cellStyle name="Čárka 2 7 2 2" xfId="130" xr:uid="{3FB2ABCC-14E4-4576-BA10-8681DE303623}"/>
    <cellStyle name="Čárka 2 7 2 2 2" xfId="316" xr:uid="{7F72933C-54A1-4145-9C9F-AB19B87F3F44}"/>
    <cellStyle name="Čárka 2 7 2 2 2 2" xfId="685" xr:uid="{3776C99B-0356-4965-BBD1-0E32B077933C}"/>
    <cellStyle name="Čárka 2 7 2 2 2 2 2" xfId="1797" xr:uid="{64F082C3-B952-4084-8EE2-DD44551B283A}"/>
    <cellStyle name="Čárka 2 7 2 2 2 2 2 2" xfId="3793" xr:uid="{6F2A6D0C-ABD8-4434-8FB8-20432EDD5125}"/>
    <cellStyle name="Čárka 2 7 2 2 2 2 3" xfId="2825" xr:uid="{E2F94348-0341-4FBA-A049-D352D78EDB88}"/>
    <cellStyle name="Čárka 2 7 2 2 2 3" xfId="1056" xr:uid="{E128B33F-1C8E-417F-BA04-4671CB64D5BF}"/>
    <cellStyle name="Čárka 2 7 2 2 2 3 2" xfId="2168" xr:uid="{2B80E9E6-A8C3-4D3D-B7D3-B4B201954F46}"/>
    <cellStyle name="Čárka 2 7 2 2 2 3 2 2" xfId="4116" xr:uid="{B53153AA-7D49-4625-ACC9-17A0B2D726EA}"/>
    <cellStyle name="Čárka 2 7 2 2 2 3 3" xfId="3148" xr:uid="{FC5D45B0-39B4-47FC-A591-0C66FEF2BF85}"/>
    <cellStyle name="Čárka 2 7 2 2 2 4" xfId="1427" xr:uid="{A4DDE4D7-8D3F-4A7D-AF58-1DB95192182B}"/>
    <cellStyle name="Čárka 2 7 2 2 2 4 2" xfId="3471" xr:uid="{713EAD15-39BF-49A1-95F7-832B17CB53FE}"/>
    <cellStyle name="Čárka 2 7 2 2 2 5" xfId="2503" xr:uid="{080A85B1-1E45-4D0E-A1E1-108108F1BC8A}"/>
    <cellStyle name="Čárka 2 7 2 2 3" xfId="500" xr:uid="{A5B98F77-AB2D-4987-B7FE-ABE776B7925F}"/>
    <cellStyle name="Čárka 2 7 2 2 3 2" xfId="1612" xr:uid="{4A5B791D-75C7-49F3-AB1B-C29FE5FC392D}"/>
    <cellStyle name="Čárka 2 7 2 2 3 2 2" xfId="3632" xr:uid="{B894D5F1-79A3-41C1-9BE0-FB8C07013AA3}"/>
    <cellStyle name="Čárka 2 7 2 2 3 3" xfId="2664" xr:uid="{BAC39E47-220C-41A4-8A9C-9B286579A724}"/>
    <cellStyle name="Čárka 2 7 2 2 4" xfId="871" xr:uid="{DED31F7F-8095-47DA-B280-8EECECC49F72}"/>
    <cellStyle name="Čárka 2 7 2 2 4 2" xfId="1983" xr:uid="{49B0723C-6F36-455C-9BE9-12AF7A995723}"/>
    <cellStyle name="Čárka 2 7 2 2 4 2 2" xfId="3955" xr:uid="{94BCCF6B-2F01-42FD-BA85-4A6A32AFA91A}"/>
    <cellStyle name="Čárka 2 7 2 2 4 3" xfId="2987" xr:uid="{5B856DCC-05A0-441B-8351-CDD7AE5044C5}"/>
    <cellStyle name="Čárka 2 7 2 2 5" xfId="1242" xr:uid="{82E4CB3C-8DC6-4C92-8FAD-51102193C8B7}"/>
    <cellStyle name="Čárka 2 7 2 2 5 2" xfId="3310" xr:uid="{B5534EBD-31EC-43CA-912D-BFFAC0FB2795}"/>
    <cellStyle name="Čárka 2 7 2 2 6" xfId="2342" xr:uid="{2C16B0DF-3C7C-47C6-B752-897B9AAA3156}"/>
    <cellStyle name="Čárka 2 7 2 3" xfId="176" xr:uid="{E39FC75D-2FAF-4B43-8E55-0AC08A7ADBF2}"/>
    <cellStyle name="Čárka 2 7 2 3 2" xfId="362" xr:uid="{B8ED864F-F818-44AB-8CC5-BA21326068A0}"/>
    <cellStyle name="Čárka 2 7 2 3 2 2" xfId="731" xr:uid="{F7CC5A2C-363E-447E-9789-7FD988156EFA}"/>
    <cellStyle name="Čárka 2 7 2 3 2 2 2" xfId="1843" xr:uid="{B85E6931-FDF8-4CB5-A17A-4C16D8AC7991}"/>
    <cellStyle name="Čárka 2 7 2 3 2 2 2 2" xfId="3833" xr:uid="{17B5786B-3963-4510-87B1-7DA52D87D740}"/>
    <cellStyle name="Čárka 2 7 2 3 2 2 3" xfId="2865" xr:uid="{640F8692-90CB-4F81-A601-A9E9251ADD86}"/>
    <cellStyle name="Čárka 2 7 2 3 2 3" xfId="1102" xr:uid="{8FD70D6F-0789-4BF0-B888-09246DC51DF0}"/>
    <cellStyle name="Čárka 2 7 2 3 2 3 2" xfId="2214" xr:uid="{7686EBA9-57DC-4E78-B8F3-E4E072C2283E}"/>
    <cellStyle name="Čárka 2 7 2 3 2 3 2 2" xfId="4156" xr:uid="{677FA0FB-9B6D-4F17-A660-A36522F50C65}"/>
    <cellStyle name="Čárka 2 7 2 3 2 3 3" xfId="3188" xr:uid="{0EE0EB4D-874A-466C-9007-7AEFB132260B}"/>
    <cellStyle name="Čárka 2 7 2 3 2 4" xfId="1473" xr:uid="{65082648-2FEE-40C7-A5F2-5D3233860A92}"/>
    <cellStyle name="Čárka 2 7 2 3 2 4 2" xfId="3511" xr:uid="{93989B68-3C6A-4094-87C9-2986334C0D24}"/>
    <cellStyle name="Čárka 2 7 2 3 2 5" xfId="2543" xr:uid="{C33AD95C-3FEB-4BC9-BD1D-501FBEC7FAE1}"/>
    <cellStyle name="Čárka 2 7 2 3 3" xfId="546" xr:uid="{F230AE3D-58AC-4D29-B654-E826D9F1F505}"/>
    <cellStyle name="Čárka 2 7 2 3 3 2" xfId="1658" xr:uid="{24F31DAC-269E-4AD1-8832-79084BC427E0}"/>
    <cellStyle name="Čárka 2 7 2 3 3 2 2" xfId="3672" xr:uid="{0811BC41-8F54-484E-95D3-BD5874039030}"/>
    <cellStyle name="Čárka 2 7 2 3 3 3" xfId="2704" xr:uid="{E693B4BA-B541-481D-A31F-4B7688CE6326}"/>
    <cellStyle name="Čárka 2 7 2 3 4" xfId="917" xr:uid="{02DBDC78-F43B-4877-A401-9C94ED7CAFD3}"/>
    <cellStyle name="Čárka 2 7 2 3 4 2" xfId="2029" xr:uid="{88859D0E-E59C-431C-A8B5-183181A58BE3}"/>
    <cellStyle name="Čárka 2 7 2 3 4 2 2" xfId="3995" xr:uid="{83AF97BF-7486-4208-8895-8381D017EA9A}"/>
    <cellStyle name="Čárka 2 7 2 3 4 3" xfId="3027" xr:uid="{75BC0224-8AE0-40E3-BE20-EB36DB716AA9}"/>
    <cellStyle name="Čárka 2 7 2 3 5" xfId="1288" xr:uid="{BE8CFFE5-7614-4DF3-99F2-CDD25FB06507}"/>
    <cellStyle name="Čárka 2 7 2 3 5 2" xfId="3350" xr:uid="{420DA3F3-B924-4A93-B951-3E9B48FC1A3A}"/>
    <cellStyle name="Čárka 2 7 2 3 6" xfId="2382" xr:uid="{FE9DBC63-9375-4AD0-8A99-4B661D19FCDC}"/>
    <cellStyle name="Čárka 2 7 2 4" xfId="222" xr:uid="{EF400FDE-857D-4B15-84FE-F85FF9BD98C2}"/>
    <cellStyle name="Čárka 2 7 2 4 2" xfId="408" xr:uid="{CCF9C7B2-B390-459B-864C-AC9F29F2EE00}"/>
    <cellStyle name="Čárka 2 7 2 4 2 2" xfId="777" xr:uid="{239BE0E6-8774-4717-BCE7-43BC386DAEDE}"/>
    <cellStyle name="Čárka 2 7 2 4 2 2 2" xfId="1889" xr:uid="{A0A42518-948E-4DE3-9A80-BB45049FDB4E}"/>
    <cellStyle name="Čárka 2 7 2 4 2 2 2 2" xfId="3873" xr:uid="{149DD097-6562-47E2-B5F6-1BC39A22EE9C}"/>
    <cellStyle name="Čárka 2 7 2 4 2 2 3" xfId="2905" xr:uid="{FFFDCEF5-67EF-44BB-8D2A-C79F9279843C}"/>
    <cellStyle name="Čárka 2 7 2 4 2 3" xfId="1148" xr:uid="{5FBB547A-7FDE-4EDA-B3B5-B7DF5F4AF01B}"/>
    <cellStyle name="Čárka 2 7 2 4 2 3 2" xfId="2260" xr:uid="{C7B0D7E1-6D43-4D2C-9660-2E7B54B394E7}"/>
    <cellStyle name="Čárka 2 7 2 4 2 3 2 2" xfId="4196" xr:uid="{84A6DB90-3A4D-4EC0-9068-08AB9A12203A}"/>
    <cellStyle name="Čárka 2 7 2 4 2 3 3" xfId="3228" xr:uid="{EAFF8952-EE9C-4F14-BE2D-3B94F5263621}"/>
    <cellStyle name="Čárka 2 7 2 4 2 4" xfId="1519" xr:uid="{28BAEA7B-FD1A-47FD-9041-669CE067789C}"/>
    <cellStyle name="Čárka 2 7 2 4 2 4 2" xfId="3551" xr:uid="{036758C2-560A-49C0-8C7E-8A19BE1ADF99}"/>
    <cellStyle name="Čárka 2 7 2 4 2 5" xfId="2583" xr:uid="{F7B4EC77-CD5F-4BDE-AEEC-50CFD7877173}"/>
    <cellStyle name="Čárka 2 7 2 4 3" xfId="592" xr:uid="{94CE9EAD-1455-4241-9C53-D9D12E399CE5}"/>
    <cellStyle name="Čárka 2 7 2 4 3 2" xfId="1704" xr:uid="{8F3D5999-C55B-4848-970E-C2212EE15360}"/>
    <cellStyle name="Čárka 2 7 2 4 3 2 2" xfId="3712" xr:uid="{2F15D829-AC59-405F-AF21-876543F39D9D}"/>
    <cellStyle name="Čárka 2 7 2 4 3 3" xfId="2744" xr:uid="{35A388D8-AB39-4FE4-A425-810B9346AAD1}"/>
    <cellStyle name="Čárka 2 7 2 4 4" xfId="963" xr:uid="{FB90AA43-1F83-4BEE-9B02-EC20F5CD26D3}"/>
    <cellStyle name="Čárka 2 7 2 4 4 2" xfId="2075" xr:uid="{F4BF709C-A18A-4840-AF00-F1AB096C9DD7}"/>
    <cellStyle name="Čárka 2 7 2 4 4 2 2" xfId="4035" xr:uid="{41B3CDE6-D7DC-47B4-820F-E346CC9F1895}"/>
    <cellStyle name="Čárka 2 7 2 4 4 3" xfId="3067" xr:uid="{F34B213B-A422-4EE1-A3CF-EBB9308DDB36}"/>
    <cellStyle name="Čárka 2 7 2 4 5" xfId="1334" xr:uid="{5F06EFE3-240B-4545-B8D5-B706EEF10264}"/>
    <cellStyle name="Čárka 2 7 2 4 5 2" xfId="3390" xr:uid="{481811DB-5016-4841-BC1C-1FBF7D66D8B1}"/>
    <cellStyle name="Čárka 2 7 2 4 6" xfId="2422" xr:uid="{3300A972-CEC8-4F12-9405-556BA4C3A5AC}"/>
    <cellStyle name="Čárka 2 7 2 5" xfId="270" xr:uid="{9C379BC8-8F2C-4C46-8E51-92B221423400}"/>
    <cellStyle name="Čárka 2 7 2 5 2" xfId="639" xr:uid="{E99D5E9F-6E84-4854-BA5E-994755A1F9A3}"/>
    <cellStyle name="Čárka 2 7 2 5 2 2" xfId="1751" xr:uid="{F510FDF2-CFF3-4783-8B5A-5E17E4D5E256}"/>
    <cellStyle name="Čárka 2 7 2 5 2 2 2" xfId="3753" xr:uid="{52CABC18-2D06-4E0D-8B2A-9DF17CC5FCAA}"/>
    <cellStyle name="Čárka 2 7 2 5 2 3" xfId="2785" xr:uid="{64A067EE-99BB-4152-82D9-F502B40E03D6}"/>
    <cellStyle name="Čárka 2 7 2 5 3" xfId="1010" xr:uid="{ECAAF750-A3B8-48BC-912F-9CA60EA460D8}"/>
    <cellStyle name="Čárka 2 7 2 5 3 2" xfId="2122" xr:uid="{D2264F2D-27B7-4942-B7B5-97C225D4B863}"/>
    <cellStyle name="Čárka 2 7 2 5 3 2 2" xfId="4076" xr:uid="{12B3B52E-E1C3-4D2E-8E10-5A25C71DD320}"/>
    <cellStyle name="Čárka 2 7 2 5 3 3" xfId="3108" xr:uid="{2A73BE4F-77CD-4314-9D12-D2D1216E8BC3}"/>
    <cellStyle name="Čárka 2 7 2 5 4" xfId="1381" xr:uid="{599DA6F9-EC9C-4877-B13D-1B5DCB0E092E}"/>
    <cellStyle name="Čárka 2 7 2 5 4 2" xfId="3431" xr:uid="{05F5A06C-9D1E-4B2A-BAA1-760979FF70AF}"/>
    <cellStyle name="Čárka 2 7 2 5 5" xfId="2463" xr:uid="{64D99885-E07B-43F5-9DC6-36FB9090A378}"/>
    <cellStyle name="Čárka 2 7 2 6" xfId="454" xr:uid="{B42249C7-F150-4C4C-A88E-2F240AE5F4A4}"/>
    <cellStyle name="Čárka 2 7 2 6 2" xfId="1566" xr:uid="{A04889C6-AED7-4D38-8C9F-27AABDB1325D}"/>
    <cellStyle name="Čárka 2 7 2 6 2 2" xfId="3592" xr:uid="{02736784-0688-4031-AC92-EF744B6A4849}"/>
    <cellStyle name="Čárka 2 7 2 6 3" xfId="2624" xr:uid="{6AAFFE7B-D3FF-45B9-A5CB-1371FA0E452E}"/>
    <cellStyle name="Čárka 2 7 2 7" xfId="825" xr:uid="{35D97E57-5ECA-4821-A6AA-BABAA70648D6}"/>
    <cellStyle name="Čárka 2 7 2 7 2" xfId="1937" xr:uid="{D7940FF4-57EF-4FFD-ACD2-6405D7D290E5}"/>
    <cellStyle name="Čárka 2 7 2 7 2 2" xfId="3915" xr:uid="{771AF94D-9875-46E9-BA3F-541A4AB939EB}"/>
    <cellStyle name="Čárka 2 7 2 7 3" xfId="2947" xr:uid="{CCA7358A-C0EB-4AFC-99CF-B2B8690FB503}"/>
    <cellStyle name="Čárka 2 7 2 8" xfId="1196" xr:uid="{281F3529-13C4-4CF4-A888-9E07B92EFFE5}"/>
    <cellStyle name="Čárka 2 7 2 8 2" xfId="3270" xr:uid="{5B4EB67A-8AC0-40AB-85B8-6BEE5E5A60AC}"/>
    <cellStyle name="Čárka 2 7 2 9" xfId="2302" xr:uid="{4883FBA5-E93E-4781-8395-1982733CF99D}"/>
    <cellStyle name="Čárka 2 7 3" xfId="107" xr:uid="{B1E9E1FF-68CB-491A-87C2-499BE62B51F6}"/>
    <cellStyle name="Čárka 2 7 3 2" xfId="293" xr:uid="{B317D676-7124-4482-B110-18D07FFA8196}"/>
    <cellStyle name="Čárka 2 7 3 2 2" xfId="662" xr:uid="{E15474B8-7D03-44C4-8DD2-E8B793D3E91C}"/>
    <cellStyle name="Čárka 2 7 3 2 2 2" xfId="1774" xr:uid="{9A61417A-B956-4031-B53F-5F52385A29DE}"/>
    <cellStyle name="Čárka 2 7 3 2 2 2 2" xfId="3773" xr:uid="{C857AE55-D209-4FB8-A0CB-07CA8725D35E}"/>
    <cellStyle name="Čárka 2 7 3 2 2 3" xfId="2805" xr:uid="{EECE9050-896A-488B-8518-7BD46476D87C}"/>
    <cellStyle name="Čárka 2 7 3 2 3" xfId="1033" xr:uid="{C6D6D571-432A-41E6-933C-B37E29946F7B}"/>
    <cellStyle name="Čárka 2 7 3 2 3 2" xfId="2145" xr:uid="{70966EF7-7543-498C-9CAC-DD6C84097C7D}"/>
    <cellStyle name="Čárka 2 7 3 2 3 2 2" xfId="4096" xr:uid="{7335E2A3-2984-40F3-8D3A-2D643FCC4EFF}"/>
    <cellStyle name="Čárka 2 7 3 2 3 3" xfId="3128" xr:uid="{39619B55-5562-4466-A0E0-98A837D180C9}"/>
    <cellStyle name="Čárka 2 7 3 2 4" xfId="1404" xr:uid="{56C61FB1-68E6-46EB-93F1-AD70A95702E7}"/>
    <cellStyle name="Čárka 2 7 3 2 4 2" xfId="3451" xr:uid="{67DDD55A-BD19-40ED-B531-C8B7BACF22FB}"/>
    <cellStyle name="Čárka 2 7 3 2 5" xfId="2483" xr:uid="{DB0D2C48-DFE4-401B-89A2-8D96ACE59DA4}"/>
    <cellStyle name="Čárka 2 7 3 3" xfId="477" xr:uid="{170992B2-283F-47FF-9783-D78E03779510}"/>
    <cellStyle name="Čárka 2 7 3 3 2" xfId="1589" xr:uid="{286C67A0-C3C6-439A-9065-7C24EBE62696}"/>
    <cellStyle name="Čárka 2 7 3 3 2 2" xfId="3612" xr:uid="{091A8C75-163D-428F-B297-460080147D44}"/>
    <cellStyle name="Čárka 2 7 3 3 3" xfId="2644" xr:uid="{219C2434-FFF8-40B6-8239-7CA839276865}"/>
    <cellStyle name="Čárka 2 7 3 4" xfId="848" xr:uid="{E0A1914B-C547-496A-9778-5504C6721FFD}"/>
    <cellStyle name="Čárka 2 7 3 4 2" xfId="1960" xr:uid="{CD46FD96-B01B-48B1-95E3-6A9C609B6774}"/>
    <cellStyle name="Čárka 2 7 3 4 2 2" xfId="3935" xr:uid="{DD72A050-3560-48C0-8A1D-412553DF8345}"/>
    <cellStyle name="Čárka 2 7 3 4 3" xfId="2967" xr:uid="{C3FEB2D2-5562-466E-80E7-827860A50102}"/>
    <cellStyle name="Čárka 2 7 3 5" xfId="1219" xr:uid="{126FDA19-21E1-4BDF-BA98-B0E425A6C030}"/>
    <cellStyle name="Čárka 2 7 3 5 2" xfId="3290" xr:uid="{48313A8E-B9D2-402C-A7F9-A83CF1C0213A}"/>
    <cellStyle name="Čárka 2 7 3 6" xfId="2322" xr:uid="{3D5D4D70-CC29-464E-AFFC-079CF91A6376}"/>
    <cellStyle name="Čárka 2 7 4" xfId="153" xr:uid="{A851B811-442C-497C-A5F4-514FFA177B87}"/>
    <cellStyle name="Čárka 2 7 4 2" xfId="339" xr:uid="{AC6F0485-218D-45D0-B0EA-F4CA42E0E4EA}"/>
    <cellStyle name="Čárka 2 7 4 2 2" xfId="708" xr:uid="{87BE5075-C754-4369-B122-BF0BD7406A23}"/>
    <cellStyle name="Čárka 2 7 4 2 2 2" xfId="1820" xr:uid="{3B8BF4B1-AAAE-4E3E-A406-8F404596EB40}"/>
    <cellStyle name="Čárka 2 7 4 2 2 2 2" xfId="3813" xr:uid="{F801F09C-AC99-46FD-B5F2-4551972C4FC6}"/>
    <cellStyle name="Čárka 2 7 4 2 2 3" xfId="2845" xr:uid="{B2539FDB-2102-41A8-9FCA-971B544153AB}"/>
    <cellStyle name="Čárka 2 7 4 2 3" xfId="1079" xr:uid="{1F5D2CE9-0528-42C8-BF94-3852897B7BF7}"/>
    <cellStyle name="Čárka 2 7 4 2 3 2" xfId="2191" xr:uid="{66AAB06E-BDB4-446B-B267-C9C7EB4AFD77}"/>
    <cellStyle name="Čárka 2 7 4 2 3 2 2" xfId="4136" xr:uid="{48F818E0-03BC-4717-B3AA-170190361728}"/>
    <cellStyle name="Čárka 2 7 4 2 3 3" xfId="3168" xr:uid="{25EE0E63-C15D-408C-A9C1-D30CDBC5AE03}"/>
    <cellStyle name="Čárka 2 7 4 2 4" xfId="1450" xr:uid="{E38D55D5-E529-4BCD-8F4D-4517F515C16E}"/>
    <cellStyle name="Čárka 2 7 4 2 4 2" xfId="3491" xr:uid="{5D0B47C1-F104-4886-9079-F567C51C8B36}"/>
    <cellStyle name="Čárka 2 7 4 2 5" xfId="2523" xr:uid="{CAE44183-A833-4218-A6EF-7D724EB16AF9}"/>
    <cellStyle name="Čárka 2 7 4 3" xfId="523" xr:uid="{6CA26F5D-5C00-401A-9DF1-12C2EF6546B3}"/>
    <cellStyle name="Čárka 2 7 4 3 2" xfId="1635" xr:uid="{9890DD3F-17A2-4CE4-B4ED-3D60FEBC0B7E}"/>
    <cellStyle name="Čárka 2 7 4 3 2 2" xfId="3652" xr:uid="{5D180560-CFEF-4F5B-821E-3853343EF79E}"/>
    <cellStyle name="Čárka 2 7 4 3 3" xfId="2684" xr:uid="{91905A7E-DA2B-4955-8C65-1F5E3F8405D8}"/>
    <cellStyle name="Čárka 2 7 4 4" xfId="894" xr:uid="{35983FAE-0ECB-41B7-A341-9EC9AD92EED0}"/>
    <cellStyle name="Čárka 2 7 4 4 2" xfId="2006" xr:uid="{AEF887AF-047D-4ED6-BF2F-D247EE8466C1}"/>
    <cellStyle name="Čárka 2 7 4 4 2 2" xfId="3975" xr:uid="{79B8A674-1E73-4D95-B49F-09B8BC00F25E}"/>
    <cellStyle name="Čárka 2 7 4 4 3" xfId="3007" xr:uid="{DD97E997-2BF8-44E0-AABE-55A4B998FD5E}"/>
    <cellStyle name="Čárka 2 7 4 5" xfId="1265" xr:uid="{BD945609-5F0E-475D-AC05-6813FF773FFF}"/>
    <cellStyle name="Čárka 2 7 4 5 2" xfId="3330" xr:uid="{31D2DE1A-83A4-4D57-AC6B-018E5CE4B4DA}"/>
    <cellStyle name="Čárka 2 7 4 6" xfId="2362" xr:uid="{8EF5830D-28D2-4174-93D2-0D1001D10042}"/>
    <cellStyle name="Čárka 2 7 5" xfId="199" xr:uid="{A2D7BE22-AFDE-49EE-93A2-99C37C5F7A15}"/>
    <cellStyle name="Čárka 2 7 5 2" xfId="385" xr:uid="{75EF9CE7-A45D-4ED2-B8B0-8B6C89D63E0A}"/>
    <cellStyle name="Čárka 2 7 5 2 2" xfId="754" xr:uid="{8D63C360-95B0-4C99-B552-9C3E746F221A}"/>
    <cellStyle name="Čárka 2 7 5 2 2 2" xfId="1866" xr:uid="{31D439DB-353A-428D-828A-101B6982D256}"/>
    <cellStyle name="Čárka 2 7 5 2 2 2 2" xfId="3853" xr:uid="{EDFDA6B8-51A0-43D0-B209-B69742112300}"/>
    <cellStyle name="Čárka 2 7 5 2 2 3" xfId="2885" xr:uid="{88999DF6-6BED-400C-9306-A21C480A9683}"/>
    <cellStyle name="Čárka 2 7 5 2 3" xfId="1125" xr:uid="{C5E8057E-D40E-4A9A-A6CD-936039B032A0}"/>
    <cellStyle name="Čárka 2 7 5 2 3 2" xfId="2237" xr:uid="{B4EBD6A4-934C-47C4-ACA4-A8495DE26AA3}"/>
    <cellStyle name="Čárka 2 7 5 2 3 2 2" xfId="4176" xr:uid="{7F663252-3DBB-42D1-95FB-3CA9C669EB4D}"/>
    <cellStyle name="Čárka 2 7 5 2 3 3" xfId="3208" xr:uid="{2C37D962-DB65-4438-849A-EBE568955390}"/>
    <cellStyle name="Čárka 2 7 5 2 4" xfId="1496" xr:uid="{BC2995AA-7268-4783-872C-F67AF201FB17}"/>
    <cellStyle name="Čárka 2 7 5 2 4 2" xfId="3531" xr:uid="{4F6A62CE-9088-4798-A51A-C88A4A2A177E}"/>
    <cellStyle name="Čárka 2 7 5 2 5" xfId="2563" xr:uid="{FEEDCF17-79A8-45CE-AA19-B666E1F97D16}"/>
    <cellStyle name="Čárka 2 7 5 3" xfId="569" xr:uid="{8C31A7B3-1A7A-4E7E-965E-5BEFB5C08A22}"/>
    <cellStyle name="Čárka 2 7 5 3 2" xfId="1681" xr:uid="{C2CB6A83-62CB-4A5A-92D6-B177602B3AE1}"/>
    <cellStyle name="Čárka 2 7 5 3 2 2" xfId="3692" xr:uid="{683FD6DE-AC50-44D4-8AD6-495B3E5FD1D8}"/>
    <cellStyle name="Čárka 2 7 5 3 3" xfId="2724" xr:uid="{3BF98B39-5FBA-4587-BEAF-AB8733F404BB}"/>
    <cellStyle name="Čárka 2 7 5 4" xfId="940" xr:uid="{FC7D3F35-6015-4CB7-B0C5-45674D331656}"/>
    <cellStyle name="Čárka 2 7 5 4 2" xfId="2052" xr:uid="{207D5B69-3716-44A0-BD84-A2ADC535B303}"/>
    <cellStyle name="Čárka 2 7 5 4 2 2" xfId="4015" xr:uid="{5C01A52D-8CE2-4087-90AE-E12BAE57776E}"/>
    <cellStyle name="Čárka 2 7 5 4 3" xfId="3047" xr:uid="{CE7A6BD3-BD34-4A6E-ADFE-AE66BAB3C0D8}"/>
    <cellStyle name="Čárka 2 7 5 5" xfId="1311" xr:uid="{95B60344-6898-4ED9-9A99-ECD04D0251D4}"/>
    <cellStyle name="Čárka 2 7 5 5 2" xfId="3370" xr:uid="{AC01B3AE-1588-418E-8079-7EEFDA8F7F50}"/>
    <cellStyle name="Čárka 2 7 5 6" xfId="2402" xr:uid="{5A7BF369-971C-46FE-A5D6-927EF6B71AE4}"/>
    <cellStyle name="Čárka 2 7 6" xfId="247" xr:uid="{9C530A70-23B0-4398-AD71-4FB5F469B42F}"/>
    <cellStyle name="Čárka 2 7 6 2" xfId="616" xr:uid="{6C01755D-8AD2-43B8-9A76-609D4E449BFE}"/>
    <cellStyle name="Čárka 2 7 6 2 2" xfId="1728" xr:uid="{E582DA32-2A49-46BE-9B1A-66BDEAFB32BD}"/>
    <cellStyle name="Čárka 2 7 6 2 2 2" xfId="3733" xr:uid="{31728653-D2AA-4198-93A7-61BB5EFFE9F4}"/>
    <cellStyle name="Čárka 2 7 6 2 3" xfId="2765" xr:uid="{85D136EC-BA92-4E62-B150-E17A244CA6CE}"/>
    <cellStyle name="Čárka 2 7 6 3" xfId="987" xr:uid="{3843593B-6522-40C3-9448-97901136E403}"/>
    <cellStyle name="Čárka 2 7 6 3 2" xfId="2099" xr:uid="{871B135E-0786-42F1-935D-EA56E2759C79}"/>
    <cellStyle name="Čárka 2 7 6 3 2 2" xfId="4056" xr:uid="{063858F8-A8D4-4D95-A893-7E96569DDD47}"/>
    <cellStyle name="Čárka 2 7 6 3 3" xfId="3088" xr:uid="{168A1778-E7AE-40F2-A3A1-35E54709E4D3}"/>
    <cellStyle name="Čárka 2 7 6 4" xfId="1358" xr:uid="{31D28BBB-E3ED-4EA6-86A4-5BA6D5D7EF6C}"/>
    <cellStyle name="Čárka 2 7 6 4 2" xfId="3411" xr:uid="{D4C0A9C6-724F-4A4C-A5DC-CB0BE3E8494F}"/>
    <cellStyle name="Čárka 2 7 6 5" xfId="2443" xr:uid="{277F2D0F-4107-438E-A725-9525FF1AB9ED}"/>
    <cellStyle name="Čárka 2 7 7" xfId="431" xr:uid="{E2E98B3B-CC33-465E-83D5-B5E6863C67E5}"/>
    <cellStyle name="Čárka 2 7 7 2" xfId="1543" xr:uid="{116F3CE1-CD5C-479D-8A7E-4B0A55B1D768}"/>
    <cellStyle name="Čárka 2 7 7 2 2" xfId="3572" xr:uid="{CF8FB2A2-F633-4A9E-8098-D7D18857EAD8}"/>
    <cellStyle name="Čárka 2 7 7 3" xfId="2604" xr:uid="{32717895-259E-4ECA-A022-35E2018322FD}"/>
    <cellStyle name="Čárka 2 7 8" xfId="802" xr:uid="{158B66DD-F8E4-4D66-A20A-0D4DD06072A9}"/>
    <cellStyle name="Čárka 2 7 8 2" xfId="1914" xr:uid="{7CD1636C-7A6D-41B1-BF37-200BDE792C23}"/>
    <cellStyle name="Čárka 2 7 8 2 2" xfId="3895" xr:uid="{B9C8DEA5-13DA-4FC9-9E02-258B9D2BEED5}"/>
    <cellStyle name="Čárka 2 7 8 3" xfId="2927" xr:uid="{D3F12B6C-10B3-42CE-A9BE-B68898701DA4}"/>
    <cellStyle name="Čárka 2 7 9" xfId="1173" xr:uid="{6755C1FC-7340-438F-98BD-86EB7456B87C}"/>
    <cellStyle name="Čárka 2 7 9 2" xfId="3250" xr:uid="{8B922B2B-A5F8-4023-B9D2-C27B7570EA05}"/>
    <cellStyle name="Čárka 2 8" xfId="63" xr:uid="{94BB7840-35CC-4BC8-9C09-79345C64A1E2}"/>
    <cellStyle name="Čárka 2 8 2" xfId="109" xr:uid="{B1CDB59C-22A9-42C9-AFF5-84DA0D45E0C9}"/>
    <cellStyle name="Čárka 2 8 2 2" xfId="295" xr:uid="{9CA658AB-E30A-4576-8C56-C04DCC63F365}"/>
    <cellStyle name="Čárka 2 8 2 2 2" xfId="664" xr:uid="{BBD699DA-2DAA-4BCF-B0C7-5293F4C488FF}"/>
    <cellStyle name="Čárka 2 8 2 2 2 2" xfId="1776" xr:uid="{DDA3B6A1-67DA-4C4D-B90B-F27982CF1A80}"/>
    <cellStyle name="Čárka 2 8 2 2 2 2 2" xfId="3775" xr:uid="{B5D9EF46-5157-4171-8380-E294DCFAC7DC}"/>
    <cellStyle name="Čárka 2 8 2 2 2 3" xfId="2807" xr:uid="{270DE9A9-17A8-41CB-B7F5-00AF45DB0AD2}"/>
    <cellStyle name="Čárka 2 8 2 2 3" xfId="1035" xr:uid="{EBAEE0C3-6556-4FD5-86B4-55F9753718C9}"/>
    <cellStyle name="Čárka 2 8 2 2 3 2" xfId="2147" xr:uid="{9A92C9C4-08F8-4499-88C7-3F757E9C3BE4}"/>
    <cellStyle name="Čárka 2 8 2 2 3 2 2" xfId="4098" xr:uid="{3EDFC47C-DDF0-4CB6-9E54-2A947385AA4D}"/>
    <cellStyle name="Čárka 2 8 2 2 3 3" xfId="3130" xr:uid="{8C35F3B1-A2D1-49D5-9E9A-5D72026FAF32}"/>
    <cellStyle name="Čárka 2 8 2 2 4" xfId="1406" xr:uid="{141FA9A3-D0B5-457B-8541-57F22872A7D4}"/>
    <cellStyle name="Čárka 2 8 2 2 4 2" xfId="3453" xr:uid="{6A1030DF-B505-484C-ADBF-2AC3D905D6BB}"/>
    <cellStyle name="Čárka 2 8 2 2 5" xfId="2485" xr:uid="{7D10DB25-A8D5-4B3F-BE89-7104A1675F08}"/>
    <cellStyle name="Čárka 2 8 2 3" xfId="479" xr:uid="{CBBE5F6E-86FB-410B-B9E5-324236A390C0}"/>
    <cellStyle name="Čárka 2 8 2 3 2" xfId="1591" xr:uid="{FF217733-CDB0-49B5-8599-FC12C99293B1}"/>
    <cellStyle name="Čárka 2 8 2 3 2 2" xfId="3614" xr:uid="{349CF774-A584-4647-B585-69BEEC068135}"/>
    <cellStyle name="Čárka 2 8 2 3 3" xfId="2646" xr:uid="{25208F04-1406-4195-9E94-92553E9517BD}"/>
    <cellStyle name="Čárka 2 8 2 4" xfId="850" xr:uid="{915AC61D-183C-4A42-AACB-8D95FEB07ACB}"/>
    <cellStyle name="Čárka 2 8 2 4 2" xfId="1962" xr:uid="{378B283A-5F38-4DE1-A8EE-FDA0D8E6A4FD}"/>
    <cellStyle name="Čárka 2 8 2 4 2 2" xfId="3937" xr:uid="{D0BE06EA-7B73-46F6-B5E2-C24B21686DA6}"/>
    <cellStyle name="Čárka 2 8 2 4 3" xfId="2969" xr:uid="{F54B4133-0158-41CA-8146-D34910B0E903}"/>
    <cellStyle name="Čárka 2 8 2 5" xfId="1221" xr:uid="{0503B6DA-10FB-4731-AAB7-845860C0965A}"/>
    <cellStyle name="Čárka 2 8 2 5 2" xfId="3292" xr:uid="{184BA65D-6389-4C87-ACA8-EF56BA8A3888}"/>
    <cellStyle name="Čárka 2 8 2 6" xfId="2324" xr:uid="{5C2371F6-5368-40EF-A282-DA3130BFB7AE}"/>
    <cellStyle name="Čárka 2 8 3" xfId="155" xr:uid="{16332A9B-C97A-41B8-915A-B3DB61D87ED0}"/>
    <cellStyle name="Čárka 2 8 3 2" xfId="341" xr:uid="{E5B33F79-2850-42A5-AFFB-3D95706A1AF6}"/>
    <cellStyle name="Čárka 2 8 3 2 2" xfId="710" xr:uid="{310AD09D-811B-478D-87EB-8C1127579A77}"/>
    <cellStyle name="Čárka 2 8 3 2 2 2" xfId="1822" xr:uid="{3524303A-7417-4C7F-B86F-899E4EA84116}"/>
    <cellStyle name="Čárka 2 8 3 2 2 2 2" xfId="3815" xr:uid="{BE8A074B-F8B0-4D20-B6EE-D314986F5D21}"/>
    <cellStyle name="Čárka 2 8 3 2 2 3" xfId="2847" xr:uid="{3375553D-C212-426B-913F-25BB9E5D65E2}"/>
    <cellStyle name="Čárka 2 8 3 2 3" xfId="1081" xr:uid="{4A793FFD-BAD5-4204-BEF9-40A24A7906C6}"/>
    <cellStyle name="Čárka 2 8 3 2 3 2" xfId="2193" xr:uid="{58C84EFD-DE19-4C7F-875F-D339B4EC6E01}"/>
    <cellStyle name="Čárka 2 8 3 2 3 2 2" xfId="4138" xr:uid="{1D81919F-B7AD-4A79-811E-09D18CEA8B3A}"/>
    <cellStyle name="Čárka 2 8 3 2 3 3" xfId="3170" xr:uid="{9C118E8D-F1D7-49FD-8845-3F8B800B1FE2}"/>
    <cellStyle name="Čárka 2 8 3 2 4" xfId="1452" xr:uid="{C51FD691-3B20-4E2D-8710-F1FC10594CE0}"/>
    <cellStyle name="Čárka 2 8 3 2 4 2" xfId="3493" xr:uid="{6BCA08E9-D1D8-4222-ABE1-274E0F7E6F8A}"/>
    <cellStyle name="Čárka 2 8 3 2 5" xfId="2525" xr:uid="{8E92D81E-2F56-496B-A435-B39E8B4DCB9E}"/>
    <cellStyle name="Čárka 2 8 3 3" xfId="525" xr:uid="{5648A421-E3FC-410E-8D8E-363958614F43}"/>
    <cellStyle name="Čárka 2 8 3 3 2" xfId="1637" xr:uid="{56707C23-767A-4629-AFBF-8CB88DE7E103}"/>
    <cellStyle name="Čárka 2 8 3 3 2 2" xfId="3654" xr:uid="{BCBDD614-8DF8-4439-9867-5A2254D25512}"/>
    <cellStyle name="Čárka 2 8 3 3 3" xfId="2686" xr:uid="{227FAF59-457A-4E0E-B8F4-915A1EEE3707}"/>
    <cellStyle name="Čárka 2 8 3 4" xfId="896" xr:uid="{D636EEF8-D7F0-449B-9596-71692DB56054}"/>
    <cellStyle name="Čárka 2 8 3 4 2" xfId="2008" xr:uid="{8D91A31A-604C-4EDA-95E3-54E72C0DC7EE}"/>
    <cellStyle name="Čárka 2 8 3 4 2 2" xfId="3977" xr:uid="{CB72A8FA-ECC4-4A94-9DE0-FEEE3B9DF05D}"/>
    <cellStyle name="Čárka 2 8 3 4 3" xfId="3009" xr:uid="{ABEC41A8-98FA-4A10-B704-E81FBAA83C4B}"/>
    <cellStyle name="Čárka 2 8 3 5" xfId="1267" xr:uid="{435FD872-5B57-41BA-9A22-B0DB46311C1B}"/>
    <cellStyle name="Čárka 2 8 3 5 2" xfId="3332" xr:uid="{E54AC538-2446-4107-8D09-1AAC42158CF9}"/>
    <cellStyle name="Čárka 2 8 3 6" xfId="2364" xr:uid="{609B9B56-778E-4927-97DC-7724C02933FE}"/>
    <cellStyle name="Čárka 2 8 4" xfId="201" xr:uid="{2962692C-72E6-4FE8-A78A-910A77819CD2}"/>
    <cellStyle name="Čárka 2 8 4 2" xfId="387" xr:uid="{592128CA-B3EE-4AC5-B23C-B6D6BF76BF6A}"/>
    <cellStyle name="Čárka 2 8 4 2 2" xfId="756" xr:uid="{C334EB64-58DA-4477-9CDA-5FA161AD3D9B}"/>
    <cellStyle name="Čárka 2 8 4 2 2 2" xfId="1868" xr:uid="{219478E0-8F4C-40B9-852C-9949221C50D1}"/>
    <cellStyle name="Čárka 2 8 4 2 2 2 2" xfId="3855" xr:uid="{CFE4B436-5583-4483-830F-27E999C6FD90}"/>
    <cellStyle name="Čárka 2 8 4 2 2 3" xfId="2887" xr:uid="{7D438A8A-83B6-4835-A2F3-7EE03C8E105D}"/>
    <cellStyle name="Čárka 2 8 4 2 3" xfId="1127" xr:uid="{FD0AE195-CD40-4DB8-AA6B-6ED8079982F4}"/>
    <cellStyle name="Čárka 2 8 4 2 3 2" xfId="2239" xr:uid="{4C3DD72E-36B9-443F-BDAF-36D9E68F6DD5}"/>
    <cellStyle name="Čárka 2 8 4 2 3 2 2" xfId="4178" xr:uid="{E7070080-A08D-4FF2-90A0-A17EB692A45E}"/>
    <cellStyle name="Čárka 2 8 4 2 3 3" xfId="3210" xr:uid="{DDEACDB2-FAD6-4317-A620-BE04387A4E64}"/>
    <cellStyle name="Čárka 2 8 4 2 4" xfId="1498" xr:uid="{DFDC73F8-2E02-49FE-BE38-C21090A61AD3}"/>
    <cellStyle name="Čárka 2 8 4 2 4 2" xfId="3533" xr:uid="{90474BAF-36B6-403B-A1BA-FA356E2C2A47}"/>
    <cellStyle name="Čárka 2 8 4 2 5" xfId="2565" xr:uid="{CE544D28-3099-418C-A33F-3D638399F533}"/>
    <cellStyle name="Čárka 2 8 4 3" xfId="571" xr:uid="{D7739424-E71B-4DE1-8F19-A5ECAFB75212}"/>
    <cellStyle name="Čárka 2 8 4 3 2" xfId="1683" xr:uid="{4DC126DC-4249-4FA6-9E76-503D4DC2636A}"/>
    <cellStyle name="Čárka 2 8 4 3 2 2" xfId="3694" xr:uid="{87401094-5100-46A1-9D40-EA5B3CF1117A}"/>
    <cellStyle name="Čárka 2 8 4 3 3" xfId="2726" xr:uid="{78764A84-C3AE-4AAA-B8C0-1B1F31028E2A}"/>
    <cellStyle name="Čárka 2 8 4 4" xfId="942" xr:uid="{288C7D79-8DA5-4B58-8BDA-32BEEB8B8B57}"/>
    <cellStyle name="Čárka 2 8 4 4 2" xfId="2054" xr:uid="{0301244B-CCA3-430F-9F0B-04BCD4BB3B01}"/>
    <cellStyle name="Čárka 2 8 4 4 2 2" xfId="4017" xr:uid="{546CC776-819C-46BA-907C-C6CD2E3E729C}"/>
    <cellStyle name="Čárka 2 8 4 4 3" xfId="3049" xr:uid="{C61E282E-CF0E-47E1-8A3B-DADABA2A988D}"/>
    <cellStyle name="Čárka 2 8 4 5" xfId="1313" xr:uid="{C5916B29-3E4E-4F90-970E-C29B027D7FF8}"/>
    <cellStyle name="Čárka 2 8 4 5 2" xfId="3372" xr:uid="{AEB567D1-E9BD-40F6-BED2-29F8E2B179B0}"/>
    <cellStyle name="Čárka 2 8 4 6" xfId="2404" xr:uid="{F6222242-C8E1-4B0A-9EE9-7FD45894B36F}"/>
    <cellStyle name="Čárka 2 8 5" xfId="249" xr:uid="{E15E6B5B-7AE1-42BA-AF0D-7A3BCCE208B3}"/>
    <cellStyle name="Čárka 2 8 5 2" xfId="618" xr:uid="{AFA21B09-B9B5-4E3B-967E-677849083202}"/>
    <cellStyle name="Čárka 2 8 5 2 2" xfId="1730" xr:uid="{0F1B1462-20F5-4FFB-86E0-E3906CDBBC70}"/>
    <cellStyle name="Čárka 2 8 5 2 2 2" xfId="3735" xr:uid="{4B617207-3DE5-4D05-B857-6681A3F10A22}"/>
    <cellStyle name="Čárka 2 8 5 2 3" xfId="2767" xr:uid="{246D17BF-16B3-431C-80EB-317E7C05D151}"/>
    <cellStyle name="Čárka 2 8 5 3" xfId="989" xr:uid="{C22630E3-70AA-4B17-BBF6-369E7DB4F381}"/>
    <cellStyle name="Čárka 2 8 5 3 2" xfId="2101" xr:uid="{25FCB3B1-39A3-4FE0-944C-2AA2971F892C}"/>
    <cellStyle name="Čárka 2 8 5 3 2 2" xfId="4058" xr:uid="{385F5852-88D4-44B3-8D3A-B7930F8332A9}"/>
    <cellStyle name="Čárka 2 8 5 3 3" xfId="3090" xr:uid="{5E29E272-E49E-4E4C-B068-D9E5D35A5539}"/>
    <cellStyle name="Čárka 2 8 5 4" xfId="1360" xr:uid="{23580CAE-5C2D-440A-8FB3-791B0E5C7D1F}"/>
    <cellStyle name="Čárka 2 8 5 4 2" xfId="3413" xr:uid="{0CAA9CE9-A10B-49C0-8E66-13EB4837C2E8}"/>
    <cellStyle name="Čárka 2 8 5 5" xfId="2445" xr:uid="{8C79C664-8741-4DB4-8DC2-D0C77F6ACBD9}"/>
    <cellStyle name="Čárka 2 8 6" xfId="433" xr:uid="{617AF03B-0CD1-4084-B031-3901F79789EC}"/>
    <cellStyle name="Čárka 2 8 6 2" xfId="1545" xr:uid="{BCE5BC47-811F-4270-BF16-DF51D7556174}"/>
    <cellStyle name="Čárka 2 8 6 2 2" xfId="3574" xr:uid="{3F9195F0-F2EB-4E25-80DB-5494986E5506}"/>
    <cellStyle name="Čárka 2 8 6 3" xfId="2606" xr:uid="{9581AA1E-ED3B-4B10-B5F5-689CBFE2844F}"/>
    <cellStyle name="Čárka 2 8 7" xfId="804" xr:uid="{10559B20-1335-41C2-B274-0EBC3557E23F}"/>
    <cellStyle name="Čárka 2 8 7 2" xfId="1916" xr:uid="{48F31CC5-939B-44EE-BDE5-48557CBC56FC}"/>
    <cellStyle name="Čárka 2 8 7 2 2" xfId="3897" xr:uid="{548E772B-9B20-4CF9-8433-01C8A6B009B7}"/>
    <cellStyle name="Čárka 2 8 7 3" xfId="2929" xr:uid="{AB7DC19F-E51B-40F2-8C8B-A99F88EA0F16}"/>
    <cellStyle name="Čárka 2 8 8" xfId="1175" xr:uid="{C9E8DBCE-C629-486C-BA6E-993319EAC3B8}"/>
    <cellStyle name="Čárka 2 8 8 2" xfId="3252" xr:uid="{D8188E90-3FCF-41D6-B6B0-F885F0575643}"/>
    <cellStyle name="Čárka 2 8 9" xfId="2284" xr:uid="{A616C6BF-0925-46AD-B454-5A562890C5C0}"/>
    <cellStyle name="Čárka 2 9" xfId="86" xr:uid="{C6CFF6F3-75A5-41EB-BF8D-5EDAFF954BEF}"/>
    <cellStyle name="Čárka 2 9 2" xfId="272" xr:uid="{D3CADD77-081B-4EB1-B0AC-01EDB08B2A64}"/>
    <cellStyle name="Čárka 2 9 2 2" xfId="641" xr:uid="{401C4A05-0DFD-4825-A293-F1F677F4579D}"/>
    <cellStyle name="Čárka 2 9 2 2 2" xfId="1753" xr:uid="{86848C79-F70A-4CBD-855C-FA6B828FD2C3}"/>
    <cellStyle name="Čárka 2 9 2 2 2 2" xfId="3755" xr:uid="{26FCA976-FC58-45F4-B3CF-AF458207B9B7}"/>
    <cellStyle name="Čárka 2 9 2 2 3" xfId="2787" xr:uid="{94B0C0A6-CBD6-4305-AB0C-206F736D0E81}"/>
    <cellStyle name="Čárka 2 9 2 3" xfId="1012" xr:uid="{061DB6A1-9DDB-46B3-A7AC-F27FBCDB0B75}"/>
    <cellStyle name="Čárka 2 9 2 3 2" xfId="2124" xr:uid="{238B3A23-EED9-466A-925B-B9B44678D32E}"/>
    <cellStyle name="Čárka 2 9 2 3 2 2" xfId="4078" xr:uid="{91FCD751-256C-487E-835E-FFCB78E3EE12}"/>
    <cellStyle name="Čárka 2 9 2 3 3" xfId="3110" xr:uid="{A8B64FDF-A4B3-4989-A75F-9976055104B8}"/>
    <cellStyle name="Čárka 2 9 2 4" xfId="1383" xr:uid="{73AE5BE1-B2F6-4966-ABC1-F5EBC615F9F0}"/>
    <cellStyle name="Čárka 2 9 2 4 2" xfId="3433" xr:uid="{A250D665-CDFA-4970-BAC4-2B5FBBFC9BFD}"/>
    <cellStyle name="Čárka 2 9 2 5" xfId="2465" xr:uid="{C88BD4B2-E66B-42B5-8623-B863137ED02B}"/>
    <cellStyle name="Čárka 2 9 3" xfId="456" xr:uid="{72D3FCA6-D6CC-4035-882A-67E1D7932BD0}"/>
    <cellStyle name="Čárka 2 9 3 2" xfId="1568" xr:uid="{E029FCB0-8270-4D4F-A536-4DBD720CDE2D}"/>
    <cellStyle name="Čárka 2 9 3 2 2" xfId="3594" xr:uid="{A310B0FF-4350-40A6-A331-5DF616B1F3C3}"/>
    <cellStyle name="Čárka 2 9 3 3" xfId="2626" xr:uid="{2710B387-876F-48D7-9919-F24C5F7E08F6}"/>
    <cellStyle name="Čárka 2 9 4" xfId="827" xr:uid="{D581041A-3333-4DCE-B451-78873C0A27A9}"/>
    <cellStyle name="Čárka 2 9 4 2" xfId="1939" xr:uid="{6B55AAD3-8BE7-419F-BCF1-37060159C805}"/>
    <cellStyle name="Čárka 2 9 4 2 2" xfId="3917" xr:uid="{AB6B7963-C461-4EBD-82B5-4E01DEFFBBB6}"/>
    <cellStyle name="Čárka 2 9 4 3" xfId="2949" xr:uid="{3AAF8A90-E85B-4684-B794-2D00BF90E8B0}"/>
    <cellStyle name="Čárka 2 9 5" xfId="1198" xr:uid="{CF39449A-4DA7-4831-8C0C-6D4164D7965E}"/>
    <cellStyle name="Čárka 2 9 5 2" xfId="3272" xr:uid="{C0326574-59CC-4231-91BC-654EB176D7C4}"/>
    <cellStyle name="Čárka 2 9 6" xfId="2304" xr:uid="{940662F2-1AAB-4ECC-ABDC-DA501F484B36}"/>
    <cellStyle name="Header" xfId="40" xr:uid="{D84D93A1-22DF-4728-8E56-341D04407A3B}"/>
    <cellStyle name="Neutrální" xfId="1" builtinId="28"/>
    <cellStyle name="Normální" xfId="0" builtinId="0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" xfId="363" xr:uid="{F24FF408-AE86-42A0-BB5C-3C2210626EFE}"/>
    <cellStyle name="Normální 2 123 2 10 2 2" xfId="732" xr:uid="{24CDBC12-D635-4DAD-B52D-0BE3349A4453}"/>
    <cellStyle name="Normální 2 123 2 10 2 2 2" xfId="1844" xr:uid="{DCEA38D0-3B7F-4912-8CA6-394494B26FFB}"/>
    <cellStyle name="Normální 2 123 2 10 2 2 2 2" xfId="3834" xr:uid="{A5F7C62E-2CA9-426A-A2D5-5E3BA84ECAC7}"/>
    <cellStyle name="Normální 2 123 2 10 2 2 3" xfId="2866" xr:uid="{26B3120F-5CC6-45AF-A866-D6A776DD6BCB}"/>
    <cellStyle name="Normální 2 123 2 10 2 3" xfId="1103" xr:uid="{4C2C9928-1AE0-403C-BD88-F119D2C738A6}"/>
    <cellStyle name="Normální 2 123 2 10 2 3 2" xfId="2215" xr:uid="{6B2693D5-F678-4BBA-9030-C2E4FF813AE6}"/>
    <cellStyle name="Normální 2 123 2 10 2 3 2 2" xfId="4157" xr:uid="{2DDD7B19-AED6-48E2-8FDB-229C0CC81CCB}"/>
    <cellStyle name="Normální 2 123 2 10 2 3 3" xfId="3189" xr:uid="{01CF2695-1654-4AF6-B7D3-F24A4117D9AA}"/>
    <cellStyle name="Normální 2 123 2 10 2 4" xfId="1474" xr:uid="{171F7D8E-C30E-4453-8BB6-9D8246549D97}"/>
    <cellStyle name="Normální 2 123 2 10 2 4 2" xfId="3512" xr:uid="{EC92C856-9D7C-45CA-BFFB-F1A628307E3D}"/>
    <cellStyle name="Normální 2 123 2 10 2 5" xfId="2544" xr:uid="{996DA75E-FF39-4200-993E-896A6C08F105}"/>
    <cellStyle name="Normální 2 123 2 10 3" xfId="547" xr:uid="{5FF12853-932F-4497-B019-455E63B53826}"/>
    <cellStyle name="Normální 2 123 2 10 3 2" xfId="1659" xr:uid="{28AA2E65-74D1-466B-B081-B54BB085E986}"/>
    <cellStyle name="Normální 2 123 2 10 3 2 2" xfId="3673" xr:uid="{50F1FAE9-B652-4322-BA83-CD4E1BFE777D}"/>
    <cellStyle name="Normální 2 123 2 10 3 3" xfId="2705" xr:uid="{6BB5AA8C-D432-47F7-B78D-6BD36D247C27}"/>
    <cellStyle name="Normální 2 123 2 10 4" xfId="918" xr:uid="{D6E7E5AC-43B5-42B5-A793-2569184C0486}"/>
    <cellStyle name="Normální 2 123 2 10 4 2" xfId="2030" xr:uid="{3A87C5BE-886E-402A-9354-515659076D14}"/>
    <cellStyle name="Normální 2 123 2 10 4 2 2" xfId="3996" xr:uid="{C60EABA4-5F98-495D-A269-A0D3015F0240}"/>
    <cellStyle name="Normální 2 123 2 10 4 3" xfId="3028" xr:uid="{D4BEE867-B933-4D1D-98DE-8419D26B4535}"/>
    <cellStyle name="Normální 2 123 2 10 5" xfId="1289" xr:uid="{49B924FF-6B3F-45EE-B072-56F96ED8F98A}"/>
    <cellStyle name="Normální 2 123 2 10 5 2" xfId="3351" xr:uid="{6540F759-487D-4BBD-836F-6C908BA52A7E}"/>
    <cellStyle name="Normální 2 123 2 10 6" xfId="2383" xr:uid="{E3C0D466-B4F8-47A4-ABC8-9D5F3AF4CE26}"/>
    <cellStyle name="Normální 2 123 2 10 7" xfId="177" xr:uid="{C5B01CC4-7E3E-4EE3-8330-5D5C5A116EDA}"/>
    <cellStyle name="Normální 2 123 2 11" xfId="225" xr:uid="{29B86F8F-D762-4F97-9A93-3629ABDA10AC}"/>
    <cellStyle name="Normální 2 123 2 11 2" xfId="594" xr:uid="{7BCFAD02-BF74-481C-A639-C4FA98691BD6}"/>
    <cellStyle name="Normální 2 123 2 11 2 2" xfId="1706" xr:uid="{18187509-72BD-4675-8E3C-E7F2CD6B6149}"/>
    <cellStyle name="Normální 2 123 2 11 2 2 2" xfId="3714" xr:uid="{3E55D2A6-BD3B-4FD7-BCB9-4DA30E340F4D}"/>
    <cellStyle name="Normální 2 123 2 11 2 3" xfId="2746" xr:uid="{1C14DA55-B9FF-42B0-986E-A436EDBE2082}"/>
    <cellStyle name="Normální 2 123 2 11 3" xfId="965" xr:uid="{D9CA5E49-8931-4F5C-A907-C2BA7BD31313}"/>
    <cellStyle name="Normální 2 123 2 11 3 2" xfId="2077" xr:uid="{5EEC90A5-ED28-4E36-B9E5-7A9CF3B928AB}"/>
    <cellStyle name="Normální 2 123 2 11 3 2 2" xfId="4037" xr:uid="{785ED9AE-41E8-4C94-ACAA-B1646FCEB1E4}"/>
    <cellStyle name="Normální 2 123 2 11 3 3" xfId="3069" xr:uid="{C2DBBB24-A2AD-4C3E-8358-AD980BBBFC7D}"/>
    <cellStyle name="Normální 2 123 2 11 4" xfId="1336" xr:uid="{3E66F019-AC73-4F26-8014-2B9242D62C33}"/>
    <cellStyle name="Normální 2 123 2 11 4 2" xfId="3392" xr:uid="{F71E6CA3-BD35-4AF5-9A9C-EBBD78DE425A}"/>
    <cellStyle name="Normální 2 123 2 11 5" xfId="2424" xr:uid="{D631A639-41F9-423D-84D6-7E5340CA0BEE}"/>
    <cellStyle name="Normální 2 123 2 12" xfId="410" xr:uid="{FB343D3D-FAA0-4497-8B8C-035BD9354529}"/>
    <cellStyle name="Normální 2 123 2 12 2" xfId="1521" xr:uid="{20571749-6D30-403A-9067-768C437DC7F0}"/>
    <cellStyle name="Normální 2 123 2 12 2 2" xfId="3553" xr:uid="{A46E0AEC-ADFB-4766-B355-20EC3558AC1D}"/>
    <cellStyle name="Normální 2 123 2 12 3" xfId="2585" xr:uid="{539B0EBC-C23E-4D47-9F2A-1A860FB4C4D2}"/>
    <cellStyle name="Normální 2 123 2 13" xfId="780" xr:uid="{FCDF8AD0-6E60-47C0-BD48-16245C4238D8}"/>
    <cellStyle name="Normální 2 123 2 13 2" xfId="1892" xr:uid="{89F475E9-8FBF-4CCD-A399-8F8CAEB91475}"/>
    <cellStyle name="Normální 2 123 2 13 2 2" xfId="3876" xr:uid="{2122EF34-70B3-4176-8DA9-70ED0D64D983}"/>
    <cellStyle name="Normální 2 123 2 13 3" xfId="2908" xr:uid="{C7EDEA8E-FE7F-4AC8-B897-23C31B40505C}"/>
    <cellStyle name="Normální 2 123 2 14" xfId="1151" xr:uid="{79DC2E29-6AAC-4B07-9143-4EB37F5120C2}"/>
    <cellStyle name="Normální 2 123 2 14 2" xfId="3231" xr:uid="{EFBBC9F8-6EA5-4A7E-92BD-371333948D7F}"/>
    <cellStyle name="Normální 2 123 2 15" xfId="2263" xr:uid="{C94518E1-4E09-4F60-B21F-8EB6C14763F5}"/>
    <cellStyle name="Normální 2 123 2 16" xfId="42" xr:uid="{6B051A9B-685B-449C-9F6B-07A21ECFB5D9}"/>
    <cellStyle name="Normální 2 123 2 2" xfId="12" xr:uid="{00000000-0005-0000-0000-000013000000}"/>
    <cellStyle name="Normální 2 123 2 2 10" xfId="783" xr:uid="{D9CB1178-1161-426D-B7F7-0E2576FDB8CA}"/>
    <cellStyle name="Normální 2 123 2 2 10 2" xfId="1895" xr:uid="{F967001F-1285-4841-A1E5-D0D8DDDD8F84}"/>
    <cellStyle name="Normální 2 123 2 2 10 2 2" xfId="3878" xr:uid="{73AA084B-E9FD-4CA6-BBD2-D49631A25717}"/>
    <cellStyle name="Normální 2 123 2 2 10 3" xfId="2910" xr:uid="{F5398934-8F0C-4797-85DF-A230B78CA6F3}"/>
    <cellStyle name="Normální 2 123 2 2 11" xfId="1154" xr:uid="{57417899-4E52-4FA6-90FA-62FA01E1A6A9}"/>
    <cellStyle name="Normální 2 123 2 2 11 2" xfId="3233" xr:uid="{CDEA02C9-A8AD-441C-973A-EA67BDFF7F0F}"/>
    <cellStyle name="Normální 2 123 2 2 12" xfId="2265" xr:uid="{01E253DE-1692-42BE-BA02-F6EC77EF4138}"/>
    <cellStyle name="Normální 2 123 2 2 13" xfId="44" xr:uid="{5A465C28-7276-41FF-9BE8-A877689D002D}"/>
    <cellStyle name="Normální 2 123 2 2 2" xfId="19" xr:uid="{00000000-0005-0000-0000-000014000000}"/>
    <cellStyle name="Normální 2 123 2 2 2 10" xfId="2271" xr:uid="{044ACFAE-91F6-420F-B246-4E1FB944AB52}"/>
    <cellStyle name="Normální 2 123 2 2 2 11" xfId="50" xr:uid="{E036F4C0-5DC6-4C08-87B4-3B0FAA4D4E78}"/>
    <cellStyle name="Normální 2 123 2 2 2 2" xfId="72" xr:uid="{AE1A637A-8114-4D57-8B1C-A29C0C5C9BE6}"/>
    <cellStyle name="Normální 2 123 2 2 2 2 2" xfId="118" xr:uid="{4731121F-9973-436F-9DB2-1C3120C9EF3F}"/>
    <cellStyle name="Normální 2 123 2 2 2 2 2 2" xfId="304" xr:uid="{A032E672-1922-483F-B4EB-56ECD6413F3B}"/>
    <cellStyle name="Normální 2 123 2 2 2 2 2 2 2" xfId="673" xr:uid="{845177F2-3635-48D4-9843-E07C511E62FD}"/>
    <cellStyle name="Normální 2 123 2 2 2 2 2 2 2 2" xfId="1785" xr:uid="{36564504-C27E-4D11-AD35-D1A1B5906A32}"/>
    <cellStyle name="Normální 2 123 2 2 2 2 2 2 2 2 2" xfId="3782" xr:uid="{D639344A-3EEB-4ABF-A158-1C6F205FF3EC}"/>
    <cellStyle name="Normální 2 123 2 2 2 2 2 2 2 3" xfId="2814" xr:uid="{8DDDF8D5-CFAE-4EFF-81AD-4C4AD65F6BE7}"/>
    <cellStyle name="Normální 2 123 2 2 2 2 2 2 3" xfId="1044" xr:uid="{3C21A1E8-472F-4F8B-8EE0-9952261E672F}"/>
    <cellStyle name="Normální 2 123 2 2 2 2 2 2 3 2" xfId="2156" xr:uid="{9FFCEAE8-DBF4-43CF-A9CE-75576C6E911B}"/>
    <cellStyle name="Normální 2 123 2 2 2 2 2 2 3 2 2" xfId="4105" xr:uid="{026421E1-1B1A-4D8F-88F0-6B50B4000D5E}"/>
    <cellStyle name="Normální 2 123 2 2 2 2 2 2 3 3" xfId="3137" xr:uid="{801DA203-D962-40DC-A596-C61F5086D2B4}"/>
    <cellStyle name="Normální 2 123 2 2 2 2 2 2 4" xfId="1415" xr:uid="{B4317CEE-7073-4C35-932E-F1B0FD0F1E37}"/>
    <cellStyle name="Normální 2 123 2 2 2 2 2 2 4 2" xfId="3460" xr:uid="{C6696125-096D-42E7-82B6-BDD0B017B393}"/>
    <cellStyle name="Normální 2 123 2 2 2 2 2 2 5" xfId="2492" xr:uid="{2C81C673-0D32-4773-A173-9B0BE4568CB6}"/>
    <cellStyle name="Normální 2 123 2 2 2 2 2 3" xfId="488" xr:uid="{95D6EB81-BCD9-4D35-8AD8-A6D793202515}"/>
    <cellStyle name="Normální 2 123 2 2 2 2 2 3 2" xfId="1600" xr:uid="{2A05B718-1663-4B4C-942E-0A47F45BAF98}"/>
    <cellStyle name="Normální 2 123 2 2 2 2 2 3 2 2" xfId="3621" xr:uid="{AF43B764-D85A-4A8F-B1B6-66FD8B330E00}"/>
    <cellStyle name="Normální 2 123 2 2 2 2 2 3 3" xfId="2653" xr:uid="{4D8307E4-BD55-470A-AC77-C4D881D4F3A1}"/>
    <cellStyle name="Normální 2 123 2 2 2 2 2 4" xfId="859" xr:uid="{A846DFFC-0BD5-4459-8EA4-3E2BF400F409}"/>
    <cellStyle name="Normální 2 123 2 2 2 2 2 4 2" xfId="1971" xr:uid="{C9C541DF-037F-4B25-ADF2-7DA201952736}"/>
    <cellStyle name="Normální 2 123 2 2 2 2 2 4 2 2" xfId="3944" xr:uid="{3EFD35F4-444A-41A6-AC5D-2C90FD0FD165}"/>
    <cellStyle name="Normální 2 123 2 2 2 2 2 4 3" xfId="2976" xr:uid="{4051D306-C93B-44C7-BF76-952A39355DAB}"/>
    <cellStyle name="Normální 2 123 2 2 2 2 2 5" xfId="1230" xr:uid="{7BF92D63-15F2-4ACF-B302-198C4C79486F}"/>
    <cellStyle name="Normální 2 123 2 2 2 2 2 5 2" xfId="3299" xr:uid="{51F69DB6-9809-49F1-A243-04B14A66A2E5}"/>
    <cellStyle name="Normální 2 123 2 2 2 2 2 6" xfId="2331" xr:uid="{CAAC7DCB-534A-4ABD-8F42-E0C0DD2A4216}"/>
    <cellStyle name="Normální 2 123 2 2 2 2 3" xfId="164" xr:uid="{69AD12F3-D9B1-4C25-9455-3191D65F9EB1}"/>
    <cellStyle name="Normální 2 123 2 2 2 2 3 2" xfId="350" xr:uid="{0CA43C81-87ED-4AD8-907C-9BE3DA0BFDD8}"/>
    <cellStyle name="Normální 2 123 2 2 2 2 3 2 2" xfId="719" xr:uid="{61F36028-0CFB-4AAD-A0A1-BFD2EACFFC40}"/>
    <cellStyle name="Normální 2 123 2 2 2 2 3 2 2 2" xfId="1831" xr:uid="{4214DC93-3399-482B-918A-D6EFD9009DCC}"/>
    <cellStyle name="Normální 2 123 2 2 2 2 3 2 2 2 2" xfId="3822" xr:uid="{97B26750-DF44-43CF-9725-26B7BC247B74}"/>
    <cellStyle name="Normální 2 123 2 2 2 2 3 2 2 3" xfId="2854" xr:uid="{AB773277-10A1-426A-8620-6469C426E901}"/>
    <cellStyle name="Normální 2 123 2 2 2 2 3 2 3" xfId="1090" xr:uid="{02FD52AA-B92D-4DF4-BA7F-E033C9910733}"/>
    <cellStyle name="Normální 2 123 2 2 2 2 3 2 3 2" xfId="2202" xr:uid="{8B0A7EEE-C84E-4C4A-8417-59C6BF7A6B0A}"/>
    <cellStyle name="Normální 2 123 2 2 2 2 3 2 3 2 2" xfId="4145" xr:uid="{B0F94C68-C16C-495D-9F88-4635117BD70B}"/>
    <cellStyle name="Normální 2 123 2 2 2 2 3 2 3 3" xfId="3177" xr:uid="{9D426E3A-9A8A-4752-AFFE-30E10F75A72C}"/>
    <cellStyle name="Normální 2 123 2 2 2 2 3 2 4" xfId="1461" xr:uid="{105EEF11-E063-436A-A892-CA53377E2F01}"/>
    <cellStyle name="Normální 2 123 2 2 2 2 3 2 4 2" xfId="3500" xr:uid="{DD128F6B-32B6-4C15-B22A-5507FAC49CF1}"/>
    <cellStyle name="Normální 2 123 2 2 2 2 3 2 5" xfId="2532" xr:uid="{BAA682CD-AB49-4F59-BDA3-7F2E8DF77138}"/>
    <cellStyle name="Normální 2 123 2 2 2 2 3 3" xfId="534" xr:uid="{A7D966C8-DC23-4FB6-8B29-94FD7FC43773}"/>
    <cellStyle name="Normální 2 123 2 2 2 2 3 3 2" xfId="1646" xr:uid="{21C38B96-429A-4EE9-A81A-02EB3413286E}"/>
    <cellStyle name="Normální 2 123 2 2 2 2 3 3 2 2" xfId="3661" xr:uid="{B34E6645-8B67-4B59-91A6-50D00D198361}"/>
    <cellStyle name="Normální 2 123 2 2 2 2 3 3 3" xfId="2693" xr:uid="{01F4AF30-00AE-4C90-9502-B82DDA0E7270}"/>
    <cellStyle name="Normální 2 123 2 2 2 2 3 4" xfId="905" xr:uid="{4D1F357E-BFE8-45F3-85A1-F60842803F9A}"/>
    <cellStyle name="Normální 2 123 2 2 2 2 3 4 2" xfId="2017" xr:uid="{9B9B1FDB-BDC6-4B77-8B52-B125A56BF80D}"/>
    <cellStyle name="Normální 2 123 2 2 2 2 3 4 2 2" xfId="3984" xr:uid="{E9F33BD2-425A-40B6-B8C6-CF6D5EC5506F}"/>
    <cellStyle name="Normální 2 123 2 2 2 2 3 4 3" xfId="3016" xr:uid="{05BAB923-3050-4C45-9B87-50152E91F3A5}"/>
    <cellStyle name="Normální 2 123 2 2 2 2 3 5" xfId="1276" xr:uid="{DCC631D2-247A-4E11-A058-08E586DB9560}"/>
    <cellStyle name="Normální 2 123 2 2 2 2 3 5 2" xfId="3339" xr:uid="{99FEB85E-8CE2-4385-9E1E-04DD1787B4C7}"/>
    <cellStyle name="Normální 2 123 2 2 2 2 3 6" xfId="2371" xr:uid="{4A26A3A3-CCD0-45E7-9888-F869D45EA50C}"/>
    <cellStyle name="Normální 2 123 2 2 2 2 4" xfId="210" xr:uid="{CE858911-A345-4567-8E86-00E31209ACCC}"/>
    <cellStyle name="Normální 2 123 2 2 2 2 4 2" xfId="396" xr:uid="{1AB5D933-37F4-4E77-8316-EA83FE7D16EA}"/>
    <cellStyle name="Normální 2 123 2 2 2 2 4 2 2" xfId="765" xr:uid="{B7772EFD-E29A-44FD-94D2-181670384A2F}"/>
    <cellStyle name="Normální 2 123 2 2 2 2 4 2 2 2" xfId="1877" xr:uid="{3A6FBD93-B8CB-45E3-80EB-29270E6DF670}"/>
    <cellStyle name="Normální 2 123 2 2 2 2 4 2 2 2 2" xfId="3862" xr:uid="{74901A3F-EA17-4F37-B844-D790C705D209}"/>
    <cellStyle name="Normální 2 123 2 2 2 2 4 2 2 3" xfId="2894" xr:uid="{9A4C9F4F-745D-4F41-9DDC-2D26083AB25A}"/>
    <cellStyle name="Normální 2 123 2 2 2 2 4 2 3" xfId="1136" xr:uid="{C8EBD611-84AD-4AC5-97B9-62499F4F6D76}"/>
    <cellStyle name="Normální 2 123 2 2 2 2 4 2 3 2" xfId="2248" xr:uid="{D2D8A1C5-0CC0-4504-9903-FF010BF507CB}"/>
    <cellStyle name="Normální 2 123 2 2 2 2 4 2 3 2 2" xfId="4185" xr:uid="{534A9C70-21C5-4803-AFA5-E2A4682E2CD6}"/>
    <cellStyle name="Normální 2 123 2 2 2 2 4 2 3 3" xfId="3217" xr:uid="{445CBAE5-DA25-4C51-8403-8ED7776951B0}"/>
    <cellStyle name="Normální 2 123 2 2 2 2 4 2 4" xfId="1507" xr:uid="{70C68B95-A6E4-4BCA-ADE1-8DC6A9F38DD0}"/>
    <cellStyle name="Normální 2 123 2 2 2 2 4 2 4 2" xfId="3540" xr:uid="{F143C5BE-051A-4C33-B4FD-9787EF5207A4}"/>
    <cellStyle name="Normální 2 123 2 2 2 2 4 2 5" xfId="2572" xr:uid="{23AA144E-61CC-45B3-9991-63E8736D7861}"/>
    <cellStyle name="Normální 2 123 2 2 2 2 4 3" xfId="580" xr:uid="{E516A0F2-EFB2-4415-A076-E7383178A951}"/>
    <cellStyle name="Normální 2 123 2 2 2 2 4 3 2" xfId="1692" xr:uid="{6F0D83C8-3ED4-4E68-97A1-0325DFE02A3B}"/>
    <cellStyle name="Normální 2 123 2 2 2 2 4 3 2 2" xfId="3701" xr:uid="{54B28233-BA05-487A-AC74-3EAEDEF7FCE0}"/>
    <cellStyle name="Normální 2 123 2 2 2 2 4 3 3" xfId="2733" xr:uid="{43BEF49E-F040-44E0-A7A4-CAFCE6138763}"/>
    <cellStyle name="Normální 2 123 2 2 2 2 4 4" xfId="951" xr:uid="{D7441A78-0B25-4449-9D24-8AF88234C7BB}"/>
    <cellStyle name="Normální 2 123 2 2 2 2 4 4 2" xfId="2063" xr:uid="{CB6B873B-167D-4656-A7B5-16AEEDE41255}"/>
    <cellStyle name="Normální 2 123 2 2 2 2 4 4 2 2" xfId="4024" xr:uid="{69ADC4CE-8836-4AB9-B832-AA2D3ABBB2D7}"/>
    <cellStyle name="Normální 2 123 2 2 2 2 4 4 3" xfId="3056" xr:uid="{14355F5A-E727-4329-924A-7444FE21E5B9}"/>
    <cellStyle name="Normální 2 123 2 2 2 2 4 5" xfId="1322" xr:uid="{9297A7FD-96B2-48CD-A142-F44DFBEAA45E}"/>
    <cellStyle name="Normální 2 123 2 2 2 2 4 5 2" xfId="3379" xr:uid="{40A40153-CF1F-4A99-ADB5-12C4654FC288}"/>
    <cellStyle name="Normální 2 123 2 2 2 2 4 6" xfId="2411" xr:uid="{3088A073-4F9F-4061-93A7-B86D88E1DE90}"/>
    <cellStyle name="Normální 2 123 2 2 2 2 5" xfId="258" xr:uid="{D72137A2-1722-433D-B895-FA823B449B83}"/>
    <cellStyle name="Normální 2 123 2 2 2 2 5 2" xfId="627" xr:uid="{FA3E4179-92FB-4181-919E-7A76BDDCCF76}"/>
    <cellStyle name="Normální 2 123 2 2 2 2 5 2 2" xfId="1739" xr:uid="{158AA038-AAD4-4526-87DC-0A75D6795561}"/>
    <cellStyle name="Normální 2 123 2 2 2 2 5 2 2 2" xfId="3742" xr:uid="{7E6BE747-868E-400B-B461-F91CAD9C2324}"/>
    <cellStyle name="Normální 2 123 2 2 2 2 5 2 3" xfId="2774" xr:uid="{5FF062B4-9405-4B5E-AEB4-429EDDFED781}"/>
    <cellStyle name="Normální 2 123 2 2 2 2 5 3" xfId="998" xr:uid="{9BAA5E09-1CDF-4A82-A3EE-D62BF5A00E54}"/>
    <cellStyle name="Normální 2 123 2 2 2 2 5 3 2" xfId="2110" xr:uid="{63749478-A7AE-4D9F-B035-66FB4C9B09EF}"/>
    <cellStyle name="Normální 2 123 2 2 2 2 5 3 2 2" xfId="4065" xr:uid="{CB19A813-7FF3-4865-9805-EE9D1A975307}"/>
    <cellStyle name="Normální 2 123 2 2 2 2 5 3 3" xfId="3097" xr:uid="{C440265C-B2DF-49FA-B7A7-C848ADD38EBB}"/>
    <cellStyle name="Normální 2 123 2 2 2 2 5 4" xfId="1369" xr:uid="{B5831919-C4CF-45E9-803C-5D45D60C92D1}"/>
    <cellStyle name="Normální 2 123 2 2 2 2 5 4 2" xfId="3420" xr:uid="{D9E3ADA8-AA40-4FFD-BC06-AE6FDBD9C3EC}"/>
    <cellStyle name="Normální 2 123 2 2 2 2 5 5" xfId="2452" xr:uid="{DCAC5736-146B-40C8-93CB-F324F25BFFF4}"/>
    <cellStyle name="Normální 2 123 2 2 2 2 6" xfId="442" xr:uid="{A6FCC65D-3FE7-4BB0-8AD8-469DF493413F}"/>
    <cellStyle name="Normální 2 123 2 2 2 2 6 2" xfId="1554" xr:uid="{C9AA7D41-7645-4B0F-88FA-AED048AF5346}"/>
    <cellStyle name="Normální 2 123 2 2 2 2 6 2 2" xfId="3581" xr:uid="{4BB47597-05D8-40AD-8803-D0AF3F00F8A7}"/>
    <cellStyle name="Normální 2 123 2 2 2 2 6 3" xfId="2613" xr:uid="{EAB2C3EA-4E56-42BC-916F-35F30BF8899B}"/>
    <cellStyle name="Normální 2 123 2 2 2 2 7" xfId="813" xr:uid="{A7E5F549-926D-4A28-B4D8-CC66C6782282}"/>
    <cellStyle name="Normální 2 123 2 2 2 2 7 2" xfId="1925" xr:uid="{AD18A474-A63D-4B3E-AED8-A22117CD88D4}"/>
    <cellStyle name="Normální 2 123 2 2 2 2 7 2 2" xfId="3904" xr:uid="{462AD50A-BEED-4DE3-9CC0-A4C965AD8EE8}"/>
    <cellStyle name="Normální 2 123 2 2 2 2 7 3" xfId="2936" xr:uid="{DFEC724D-3A11-4B14-8E53-BC91196E2658}"/>
    <cellStyle name="Normální 2 123 2 2 2 2 8" xfId="1184" xr:uid="{35AD087F-E7FD-4192-B906-A0460C18F587}"/>
    <cellStyle name="Normální 2 123 2 2 2 2 8 2" xfId="3259" xr:uid="{D60328D0-2624-4D4B-B0CD-417A98079F2F}"/>
    <cellStyle name="Normální 2 123 2 2 2 2 9" xfId="2291" xr:uid="{41C9EC71-769A-4B03-8B9B-2F21B83A4A1B}"/>
    <cellStyle name="Normální 2 123 2 2 2 3" xfId="95" xr:uid="{FF6E76FC-0689-4209-805F-2B4BF9705C64}"/>
    <cellStyle name="Normální 2 123 2 2 2 3 2" xfId="281" xr:uid="{264EFE79-DFD4-4B4C-BB1F-7FC78E57E2E4}"/>
    <cellStyle name="Normální 2 123 2 2 2 3 2 2" xfId="650" xr:uid="{1B9CEDA2-690D-4ECF-9A15-0A2311855FA1}"/>
    <cellStyle name="Normální 2 123 2 2 2 3 2 2 2" xfId="1762" xr:uid="{A6E555C1-225D-4525-8A7A-C9BA933D9537}"/>
    <cellStyle name="Normální 2 123 2 2 2 3 2 2 2 2" xfId="3762" xr:uid="{E32BC8D2-9EE8-40D4-BF77-1B6AC0D8785A}"/>
    <cellStyle name="Normální 2 123 2 2 2 3 2 2 3" xfId="2794" xr:uid="{25BA692E-3721-4EBD-86CB-417D3512C636}"/>
    <cellStyle name="Normální 2 123 2 2 2 3 2 3" xfId="1021" xr:uid="{22E8AAAE-774F-45B7-9205-8328BFD68868}"/>
    <cellStyle name="Normální 2 123 2 2 2 3 2 3 2" xfId="2133" xr:uid="{D61121F3-19B3-401F-BD36-F5BFFC4E8768}"/>
    <cellStyle name="Normální 2 123 2 2 2 3 2 3 2 2" xfId="4085" xr:uid="{0EC504A2-0AA5-408A-9EBA-66C3C256C70F}"/>
    <cellStyle name="Normální 2 123 2 2 2 3 2 3 3" xfId="3117" xr:uid="{FE721EC7-BD17-4952-80AF-52C930119C50}"/>
    <cellStyle name="Normální 2 123 2 2 2 3 2 4" xfId="1392" xr:uid="{93D3B457-29C6-4D00-A8FE-CF04383A5325}"/>
    <cellStyle name="Normální 2 123 2 2 2 3 2 4 2" xfId="3440" xr:uid="{2097D34C-4AF4-45BB-9F7B-2044C52B47E3}"/>
    <cellStyle name="Normální 2 123 2 2 2 3 2 5" xfId="2472" xr:uid="{D0FBF198-657E-4C43-8CB2-652A84566A28}"/>
    <cellStyle name="Normální 2 123 2 2 2 3 3" xfId="465" xr:uid="{213A976F-0D61-4512-99D9-C4545E2F4DC6}"/>
    <cellStyle name="Normální 2 123 2 2 2 3 3 2" xfId="1577" xr:uid="{83A60BCE-0C1A-4178-A401-4878AEB91693}"/>
    <cellStyle name="Normální 2 123 2 2 2 3 3 2 2" xfId="3601" xr:uid="{23ADC0CF-8B55-4711-832C-777549CBF39E}"/>
    <cellStyle name="Normální 2 123 2 2 2 3 3 3" xfId="2633" xr:uid="{9E1BA543-BCEA-40A6-A361-514E8FE307DC}"/>
    <cellStyle name="Normální 2 123 2 2 2 3 4" xfId="836" xr:uid="{195CFC7B-EE9F-4232-8AB3-C2DD056D2CA0}"/>
    <cellStyle name="Normální 2 123 2 2 2 3 4 2" xfId="1948" xr:uid="{11EFDBB4-9381-461C-A237-BD11CAD427F0}"/>
    <cellStyle name="Normální 2 123 2 2 2 3 4 2 2" xfId="3924" xr:uid="{80EC7B9A-B8C8-4A65-B84F-1325BD2D46C8}"/>
    <cellStyle name="Normální 2 123 2 2 2 3 4 3" xfId="2956" xr:uid="{511450F0-C8A4-4143-9B92-A2A2CD858427}"/>
    <cellStyle name="Normální 2 123 2 2 2 3 5" xfId="1207" xr:uid="{F830B79F-4CF3-4427-A01A-47E31FF89975}"/>
    <cellStyle name="Normální 2 123 2 2 2 3 5 2" xfId="3279" xr:uid="{FD08ECBB-8F64-4E1C-858A-162A777CD5C1}"/>
    <cellStyle name="Normální 2 123 2 2 2 3 6" xfId="2311" xr:uid="{026A9282-4A7F-4B36-9133-59CFBAD45F52}"/>
    <cellStyle name="Normální 2 123 2 2 2 4" xfId="141" xr:uid="{42C5C06B-102F-4A9E-AFB0-D2787517D778}"/>
    <cellStyle name="Normální 2 123 2 2 2 4 2" xfId="327" xr:uid="{501EEFE2-A832-4555-9CE1-F54FBB4CB2C0}"/>
    <cellStyle name="Normální 2 123 2 2 2 4 2 2" xfId="696" xr:uid="{34EB5CF7-B887-477F-B7CB-EC9D631205DF}"/>
    <cellStyle name="Normální 2 123 2 2 2 4 2 2 2" xfId="1808" xr:uid="{8A490B1A-90D3-4E14-8C53-261B8AC0E1E2}"/>
    <cellStyle name="Normální 2 123 2 2 2 4 2 2 2 2" xfId="3802" xr:uid="{62241662-495E-4516-9A18-01FB827DC252}"/>
    <cellStyle name="Normální 2 123 2 2 2 4 2 2 3" xfId="2834" xr:uid="{7D9586A1-1A20-450C-951C-E39CCF8A40BD}"/>
    <cellStyle name="Normální 2 123 2 2 2 4 2 3" xfId="1067" xr:uid="{7BA40232-687C-45D4-89F2-E889AD5AAAD5}"/>
    <cellStyle name="Normální 2 123 2 2 2 4 2 3 2" xfId="2179" xr:uid="{42E19411-EE29-4358-9D0B-923C4163DFE4}"/>
    <cellStyle name="Normální 2 123 2 2 2 4 2 3 2 2" xfId="4125" xr:uid="{FF4D244F-42BB-441F-A206-F5C6D2ED6216}"/>
    <cellStyle name="Normální 2 123 2 2 2 4 2 3 3" xfId="3157" xr:uid="{82D867A1-8A85-41B3-A4A1-B8CFA8C66DBC}"/>
    <cellStyle name="Normální 2 123 2 2 2 4 2 4" xfId="1438" xr:uid="{23D52B25-0747-46F2-ADB6-20824BF5E206}"/>
    <cellStyle name="Normální 2 123 2 2 2 4 2 4 2" xfId="3480" xr:uid="{B92DCE61-1181-43E9-9C76-D83E09A5FE4D}"/>
    <cellStyle name="Normální 2 123 2 2 2 4 2 5" xfId="2512" xr:uid="{571088B5-FA9E-4E14-9769-1CE9D806EB96}"/>
    <cellStyle name="Normální 2 123 2 2 2 4 3" xfId="511" xr:uid="{A74037B8-DB0E-45E7-8F65-FBB40AC6A5B8}"/>
    <cellStyle name="Normální 2 123 2 2 2 4 3 2" xfId="1623" xr:uid="{F1F36F10-A086-4283-AC2D-B3BC795D93E4}"/>
    <cellStyle name="Normální 2 123 2 2 2 4 3 2 2" xfId="3641" xr:uid="{DE580841-49C3-4018-BBCD-791E9820FC0F}"/>
    <cellStyle name="Normální 2 123 2 2 2 4 3 3" xfId="2673" xr:uid="{D03C9641-1800-4DBC-BF62-7172F08F8FC6}"/>
    <cellStyle name="Normální 2 123 2 2 2 4 4" xfId="882" xr:uid="{B881AE90-3AFB-41DC-ACCC-33C3F2F7853B}"/>
    <cellStyle name="Normální 2 123 2 2 2 4 4 2" xfId="1994" xr:uid="{8DDD3BAF-D217-4EEF-92E6-36D37E12F7B3}"/>
    <cellStyle name="Normální 2 123 2 2 2 4 4 2 2" xfId="3964" xr:uid="{E44BAD27-421C-4BBC-B953-889CCB942A54}"/>
    <cellStyle name="Normální 2 123 2 2 2 4 4 3" xfId="2996" xr:uid="{A32EE4B5-586F-4E35-8350-1F4AE61DF897}"/>
    <cellStyle name="Normální 2 123 2 2 2 4 5" xfId="1253" xr:uid="{3D6C8E0F-C16C-4382-9C1C-76DBF65E77C6}"/>
    <cellStyle name="Normální 2 123 2 2 2 4 5 2" xfId="3319" xr:uid="{5842820D-91B1-4D77-BFB1-AB8C979A62EB}"/>
    <cellStyle name="Normální 2 123 2 2 2 4 6" xfId="2351" xr:uid="{2390D9CF-B789-4570-A8C9-DFA553FFF594}"/>
    <cellStyle name="Normální 2 123 2 2 2 5" xfId="187" xr:uid="{18490CA3-AA9D-44E4-9069-78C4C79BDC7C}"/>
    <cellStyle name="Normální 2 123 2 2 2 5 2" xfId="373" xr:uid="{8F06C86E-76F9-4CFC-A1E5-B263744F0465}"/>
    <cellStyle name="Normální 2 123 2 2 2 5 2 2" xfId="742" xr:uid="{BEA7A55A-4A2D-4A6A-A87E-CF9341D2A7B5}"/>
    <cellStyle name="Normální 2 123 2 2 2 5 2 2 2" xfId="1854" xr:uid="{EE81513C-8252-4DCE-9E71-04FE23CFA262}"/>
    <cellStyle name="Normální 2 123 2 2 2 5 2 2 2 2" xfId="3842" xr:uid="{AF29BA62-38FD-4AA5-8FA1-EF3FFA8EA0E7}"/>
    <cellStyle name="Normální 2 123 2 2 2 5 2 2 3" xfId="2874" xr:uid="{0041CF0B-2186-49D5-9622-64CB38E01807}"/>
    <cellStyle name="Normální 2 123 2 2 2 5 2 3" xfId="1113" xr:uid="{2E467C32-A7A5-4DAA-A254-6BA295CE34E8}"/>
    <cellStyle name="Normální 2 123 2 2 2 5 2 3 2" xfId="2225" xr:uid="{F353713F-210A-44CA-9E6D-4952DD22D3CB}"/>
    <cellStyle name="Normální 2 123 2 2 2 5 2 3 2 2" xfId="4165" xr:uid="{A92DA654-0FEE-4E73-A926-81ADE9A548C5}"/>
    <cellStyle name="Normální 2 123 2 2 2 5 2 3 3" xfId="3197" xr:uid="{666D62DC-B66E-4795-BAB1-2B2A92050C0E}"/>
    <cellStyle name="Normální 2 123 2 2 2 5 2 4" xfId="1484" xr:uid="{C67631EA-F5A4-4F84-AD95-D7CAFA8F2107}"/>
    <cellStyle name="Normální 2 123 2 2 2 5 2 4 2" xfId="3520" xr:uid="{EA139370-270A-4EB2-8218-3426E0A11141}"/>
    <cellStyle name="Normální 2 123 2 2 2 5 2 5" xfId="2552" xr:uid="{22FC45EB-E93F-4F0E-97A6-A2660925EE38}"/>
    <cellStyle name="Normální 2 123 2 2 2 5 3" xfId="557" xr:uid="{4CA838FC-D28A-40ED-A32D-225179A99629}"/>
    <cellStyle name="Normální 2 123 2 2 2 5 3 2" xfId="1669" xr:uid="{0BB12D27-F7AA-4B71-B8FD-1EB35DBACAE3}"/>
    <cellStyle name="Normální 2 123 2 2 2 5 3 2 2" xfId="3681" xr:uid="{ACFE7D82-5432-463F-A701-2B050C411248}"/>
    <cellStyle name="Normální 2 123 2 2 2 5 3 3" xfId="2713" xr:uid="{024E62DD-1FF3-40A7-85C9-32FDDC019DE7}"/>
    <cellStyle name="Normální 2 123 2 2 2 5 4" xfId="928" xr:uid="{4826BD1E-5B60-4C9E-AD0B-BB374F2EB943}"/>
    <cellStyle name="Normální 2 123 2 2 2 5 4 2" xfId="2040" xr:uid="{44817520-0DE5-47D2-A782-05A0C967690C}"/>
    <cellStyle name="Normální 2 123 2 2 2 5 4 2 2" xfId="4004" xr:uid="{3E494BB8-A358-4E4F-BC07-46E2A49C853A}"/>
    <cellStyle name="Normální 2 123 2 2 2 5 4 3" xfId="3036" xr:uid="{E6C9B323-C9C8-40AD-BEBA-F132FDE6AA73}"/>
    <cellStyle name="Normální 2 123 2 2 2 5 5" xfId="1299" xr:uid="{221B2ED3-17AF-4EF4-80B0-1C4720F64F99}"/>
    <cellStyle name="Normální 2 123 2 2 2 5 5 2" xfId="3359" xr:uid="{1AA5C58F-4357-455A-99C2-E8D73619610A}"/>
    <cellStyle name="Normální 2 123 2 2 2 5 6" xfId="2391" xr:uid="{DAC9636B-208C-44A4-A420-6F25051A77A8}"/>
    <cellStyle name="Normální 2 123 2 2 2 6" xfId="235" xr:uid="{EB414C88-F554-4B3F-B9E0-D31573D98763}"/>
    <cellStyle name="Normální 2 123 2 2 2 6 2" xfId="604" xr:uid="{FC8401C0-EBF3-4808-B6A8-EE3EB19DB912}"/>
    <cellStyle name="Normální 2 123 2 2 2 6 2 2" xfId="1716" xr:uid="{46F5E1BA-394C-4570-AFA8-3C6A19CD32FA}"/>
    <cellStyle name="Normální 2 123 2 2 2 6 2 2 2" xfId="3722" xr:uid="{8D1636DC-5D20-41B8-BF9D-C9ADCCED7359}"/>
    <cellStyle name="Normální 2 123 2 2 2 6 2 3" xfId="2754" xr:uid="{1D61461B-5DC1-4D40-BD2A-C3738F12EC17}"/>
    <cellStyle name="Normální 2 123 2 2 2 6 3" xfId="975" xr:uid="{6EB5BDDF-F585-431D-B1F1-713E14A11309}"/>
    <cellStyle name="Normální 2 123 2 2 2 6 3 2" xfId="2087" xr:uid="{8A98C4C5-41B7-475E-849A-B2A16CE81374}"/>
    <cellStyle name="Normální 2 123 2 2 2 6 3 2 2" xfId="4045" xr:uid="{337FF9D7-9B4E-4B57-AFE9-40F3F2B2C43C}"/>
    <cellStyle name="Normální 2 123 2 2 2 6 3 3" xfId="3077" xr:uid="{1F2CB77D-6F02-4ADA-8F59-95BDFF63AF49}"/>
    <cellStyle name="Normální 2 123 2 2 2 6 4" xfId="1346" xr:uid="{C3332324-025B-408A-B0C0-66B18E694512}"/>
    <cellStyle name="Normální 2 123 2 2 2 6 4 2" xfId="3400" xr:uid="{806AEAA1-67D2-4D81-8342-972E8248B494}"/>
    <cellStyle name="Normální 2 123 2 2 2 6 5" xfId="2432" xr:uid="{3F186125-A496-4C3E-8E1E-4E73A5E87571}"/>
    <cellStyle name="Normální 2 123 2 2 2 7" xfId="419" xr:uid="{43B85C8F-C227-4441-AB0A-3C8FD59146D0}"/>
    <cellStyle name="Normální 2 123 2 2 2 7 2" xfId="1531" xr:uid="{2EF3B7AF-9462-49A4-8B52-60BC85261838}"/>
    <cellStyle name="Normální 2 123 2 2 2 7 2 2" xfId="3561" xr:uid="{D9C7410E-324D-4D64-86FF-DDC72317DAC5}"/>
    <cellStyle name="Normální 2 123 2 2 2 7 3" xfId="2593" xr:uid="{3184CC68-39C1-4E1C-A340-33D02C4EEA36}"/>
    <cellStyle name="Normální 2 123 2 2 2 8" xfId="790" xr:uid="{4BD5868A-446F-4887-99EB-1E37C7F93A06}"/>
    <cellStyle name="Normální 2 123 2 2 2 8 2" xfId="1902" xr:uid="{AEB97BF0-B242-44EB-9A61-10903B969F8D}"/>
    <cellStyle name="Normální 2 123 2 2 2 8 2 2" xfId="3884" xr:uid="{61372FCB-24B4-44E9-A759-DF21EE26CA70}"/>
    <cellStyle name="Normální 2 123 2 2 2 8 3" xfId="2916" xr:uid="{8D336BA1-13F2-4E00-9BC0-600570D1A965}"/>
    <cellStyle name="Normální 2 123 2 2 2 9" xfId="1161" xr:uid="{A04CA5B0-D785-4BAB-A7ED-FFCC31E933E1}"/>
    <cellStyle name="Normální 2 123 2 2 2 9 2" xfId="3239" xr:uid="{D059D6CF-D84C-4B77-90F6-A9F9AA0C0208}"/>
    <cellStyle name="Normální 2 123 2 2 3" xfId="26" xr:uid="{00000000-0005-0000-0000-000015000000}"/>
    <cellStyle name="Normální 2 123 2 2 3 10" xfId="2277" xr:uid="{7157980B-A0AE-475E-9E3C-05BD3233F494}"/>
    <cellStyle name="Normální 2 123 2 2 3 11" xfId="56" xr:uid="{D499E533-A66D-41B7-BDD7-4CDA670522C4}"/>
    <cellStyle name="Normální 2 123 2 2 3 2" xfId="79" xr:uid="{A8E2A617-F05A-4BF7-8D74-71859FEC3E3A}"/>
    <cellStyle name="Normální 2 123 2 2 3 2 2" xfId="125" xr:uid="{B4BD6A07-36CD-4A46-A2F5-CC6F18875A25}"/>
    <cellStyle name="Normální 2 123 2 2 3 2 2 2" xfId="311" xr:uid="{B00937C9-84D9-4CCD-8190-CBABC6DC27DE}"/>
    <cellStyle name="Normální 2 123 2 2 3 2 2 2 2" xfId="680" xr:uid="{D21CFF34-80EB-4D2C-8846-01969BFD999C}"/>
    <cellStyle name="Normální 2 123 2 2 3 2 2 2 2 2" xfId="1792" xr:uid="{DCCC3664-A616-448D-8820-E7C99968845A}"/>
    <cellStyle name="Normální 2 123 2 2 3 2 2 2 2 2 2" xfId="3788" xr:uid="{E9E69655-10BE-485A-B6AB-DDFF438EAC04}"/>
    <cellStyle name="Normální 2 123 2 2 3 2 2 2 2 3" xfId="2820" xr:uid="{0DB91287-7491-4775-B749-31054B3B757B}"/>
    <cellStyle name="Normální 2 123 2 2 3 2 2 2 3" xfId="1051" xr:uid="{CDFE3CD0-6361-4B4B-9037-42B5BB0042DA}"/>
    <cellStyle name="Normální 2 123 2 2 3 2 2 2 3 2" xfId="2163" xr:uid="{06963DC9-082D-4AEF-9AD6-E1C196D81F2F}"/>
    <cellStyle name="Normální 2 123 2 2 3 2 2 2 3 2 2" xfId="4111" xr:uid="{C70A270D-71A8-461B-9488-A7A49BE2CFBF}"/>
    <cellStyle name="Normální 2 123 2 2 3 2 2 2 3 3" xfId="3143" xr:uid="{4A0D3B31-4246-49C4-A4AF-13E7AABBDB0A}"/>
    <cellStyle name="Normální 2 123 2 2 3 2 2 2 4" xfId="1422" xr:uid="{E5A95172-803B-40CE-AEC3-0CCB055DF3F8}"/>
    <cellStyle name="Normální 2 123 2 2 3 2 2 2 4 2" xfId="3466" xr:uid="{E6EED6B0-BC61-4709-A4D8-66B8D6A4FB3D}"/>
    <cellStyle name="Normální 2 123 2 2 3 2 2 2 5" xfId="2498" xr:uid="{60D922DE-A562-4035-A1EA-D5999E95315A}"/>
    <cellStyle name="Normální 2 123 2 2 3 2 2 3" xfId="495" xr:uid="{41C563E5-05A7-4907-BD61-57BCF49CE30C}"/>
    <cellStyle name="Normální 2 123 2 2 3 2 2 3 2" xfId="1607" xr:uid="{89B5A545-5DC4-43FD-BFFA-251D3B751551}"/>
    <cellStyle name="Normální 2 123 2 2 3 2 2 3 2 2" xfId="3627" xr:uid="{D6264DE1-7FD3-47EE-8822-C14958792877}"/>
    <cellStyle name="Normální 2 123 2 2 3 2 2 3 3" xfId="2659" xr:uid="{D729BA34-4C93-4FEE-A57B-D2B33BA7A094}"/>
    <cellStyle name="Normální 2 123 2 2 3 2 2 4" xfId="866" xr:uid="{EF1B0588-ACDC-4382-A45D-5AD9E94CFC6B}"/>
    <cellStyle name="Normální 2 123 2 2 3 2 2 4 2" xfId="1978" xr:uid="{903FBBE7-3579-4C1A-B691-5989E5693191}"/>
    <cellStyle name="Normální 2 123 2 2 3 2 2 4 2 2" xfId="3950" xr:uid="{6C82EB85-6B68-4221-BCE5-157B691601D2}"/>
    <cellStyle name="Normální 2 123 2 2 3 2 2 4 3" xfId="2982" xr:uid="{C3E9C070-A6A1-46D7-9E77-9BF91134176E}"/>
    <cellStyle name="Normální 2 123 2 2 3 2 2 5" xfId="1237" xr:uid="{D0FC0C40-CD48-4943-8435-857D49050DFD}"/>
    <cellStyle name="Normální 2 123 2 2 3 2 2 5 2" xfId="3305" xr:uid="{D920F507-A2E7-4C2C-9D6A-0C912861B751}"/>
    <cellStyle name="Normální 2 123 2 2 3 2 2 6" xfId="2337" xr:uid="{5CE865E3-C8A9-4B71-9B2E-66EB6C931EB2}"/>
    <cellStyle name="Normální 2 123 2 2 3 2 3" xfId="171" xr:uid="{368E8660-1123-4A5A-8DDA-05E00E5FDF44}"/>
    <cellStyle name="Normální 2 123 2 2 3 2 3 2" xfId="357" xr:uid="{F2A93D0D-C279-4DE4-B628-DA9E90A7C8AC}"/>
    <cellStyle name="Normální 2 123 2 2 3 2 3 2 2" xfId="726" xr:uid="{64378238-9C13-4349-A160-763E6C6A6493}"/>
    <cellStyle name="Normální 2 123 2 2 3 2 3 2 2 2" xfId="1838" xr:uid="{10B1DB24-1C68-4EDA-AAA8-155208396F73}"/>
    <cellStyle name="Normální 2 123 2 2 3 2 3 2 2 2 2" xfId="3828" xr:uid="{868B15E7-046E-4F7A-B3DC-51B186885D03}"/>
    <cellStyle name="Normální 2 123 2 2 3 2 3 2 2 3" xfId="2860" xr:uid="{A0989646-D639-4BB6-A133-8B5844175F2A}"/>
    <cellStyle name="Normální 2 123 2 2 3 2 3 2 3" xfId="1097" xr:uid="{5738EA87-7EAF-4472-BF44-07CFF76BD9E0}"/>
    <cellStyle name="Normální 2 123 2 2 3 2 3 2 3 2" xfId="2209" xr:uid="{FC53135C-4AF4-4610-96D3-8F509354DD17}"/>
    <cellStyle name="Normální 2 123 2 2 3 2 3 2 3 2 2" xfId="4151" xr:uid="{D7023D28-9371-4BA6-AC1B-9F02053459AE}"/>
    <cellStyle name="Normální 2 123 2 2 3 2 3 2 3 3" xfId="3183" xr:uid="{F4EF28C6-D3B2-4B24-A489-804095A1091E}"/>
    <cellStyle name="Normální 2 123 2 2 3 2 3 2 4" xfId="1468" xr:uid="{DB6F6194-2E67-40FE-9173-7F3EDC3E4891}"/>
    <cellStyle name="Normální 2 123 2 2 3 2 3 2 4 2" xfId="3506" xr:uid="{0F5B3539-0DDB-494F-AE1C-886A712A388E}"/>
    <cellStyle name="Normální 2 123 2 2 3 2 3 2 5" xfId="2538" xr:uid="{5C751407-80BD-4AA3-B5C4-CA92D354C7F5}"/>
    <cellStyle name="Normální 2 123 2 2 3 2 3 3" xfId="541" xr:uid="{698C3BC9-FACD-42EE-8919-23F9487B608C}"/>
    <cellStyle name="Normální 2 123 2 2 3 2 3 3 2" xfId="1653" xr:uid="{B925A719-7FDE-43CB-B92E-1D0AD5A0E78C}"/>
    <cellStyle name="Normální 2 123 2 2 3 2 3 3 2 2" xfId="3667" xr:uid="{E7204411-7E19-4DB2-ACBB-62E11AA38572}"/>
    <cellStyle name="Normální 2 123 2 2 3 2 3 3 3" xfId="2699" xr:uid="{0AD1D25A-5C7E-4A08-8431-DB998D3F1284}"/>
    <cellStyle name="Normální 2 123 2 2 3 2 3 4" xfId="912" xr:uid="{30B250F7-4464-42D9-92E7-6CA9BBBE408D}"/>
    <cellStyle name="Normální 2 123 2 2 3 2 3 4 2" xfId="2024" xr:uid="{D6193CDD-3FA2-4488-B9EC-1E616AFA90D0}"/>
    <cellStyle name="Normální 2 123 2 2 3 2 3 4 2 2" xfId="3990" xr:uid="{66FBDA3B-D546-48FA-8E54-AEE1231549B7}"/>
    <cellStyle name="Normální 2 123 2 2 3 2 3 4 3" xfId="3022" xr:uid="{AB57AFD7-6F4B-46AA-919D-1C87AD7A6B67}"/>
    <cellStyle name="Normální 2 123 2 2 3 2 3 5" xfId="1283" xr:uid="{0EF8B405-8252-4571-99B1-7F19F1A2E170}"/>
    <cellStyle name="Normální 2 123 2 2 3 2 3 5 2" xfId="3345" xr:uid="{5EE70C4C-0F28-406C-A3BA-C2D69F422273}"/>
    <cellStyle name="Normální 2 123 2 2 3 2 3 6" xfId="2377" xr:uid="{190A87DC-9636-4F07-AA80-00C9A246550B}"/>
    <cellStyle name="Normální 2 123 2 2 3 2 4" xfId="217" xr:uid="{DF356B94-CABF-447F-9F5A-AC8600672B09}"/>
    <cellStyle name="Normální 2 123 2 2 3 2 4 2" xfId="403" xr:uid="{FD322718-25FF-448F-947D-E00AE0596799}"/>
    <cellStyle name="Normální 2 123 2 2 3 2 4 2 2" xfId="772" xr:uid="{1CE1B15F-2FE5-4AE4-809E-E45E85722CAF}"/>
    <cellStyle name="Normální 2 123 2 2 3 2 4 2 2 2" xfId="1884" xr:uid="{EBD4EA7C-2DDC-4B7E-8C89-C020475C8BC4}"/>
    <cellStyle name="Normální 2 123 2 2 3 2 4 2 2 2 2" xfId="3868" xr:uid="{B54C1B49-618B-451D-A487-BDA0FD48AAD3}"/>
    <cellStyle name="Normální 2 123 2 2 3 2 4 2 2 3" xfId="2900" xr:uid="{281870CE-F3A7-469C-BCDB-0E2F391D948B}"/>
    <cellStyle name="Normální 2 123 2 2 3 2 4 2 3" xfId="1143" xr:uid="{C04A8B16-068D-476E-8216-807D5A2B9A33}"/>
    <cellStyle name="Normální 2 123 2 2 3 2 4 2 3 2" xfId="2255" xr:uid="{0A3DE36B-3765-4957-BDA2-B75BCC3C8D1B}"/>
    <cellStyle name="Normální 2 123 2 2 3 2 4 2 3 2 2" xfId="4191" xr:uid="{F0C26214-D912-401F-9697-E347533EBB60}"/>
    <cellStyle name="Normální 2 123 2 2 3 2 4 2 3 3" xfId="3223" xr:uid="{FE63ED61-9FEB-41CF-9952-B21F9E3B7F1B}"/>
    <cellStyle name="Normální 2 123 2 2 3 2 4 2 4" xfId="1514" xr:uid="{7D8A72E5-562E-4B3C-8E34-636A9DA5CF84}"/>
    <cellStyle name="Normální 2 123 2 2 3 2 4 2 4 2" xfId="3546" xr:uid="{6B4AA63A-3CBB-403E-B7A9-AAD1F81C07B9}"/>
    <cellStyle name="Normální 2 123 2 2 3 2 4 2 5" xfId="2578" xr:uid="{DA03D409-F672-418C-9D7B-6D05ED6E8A46}"/>
    <cellStyle name="Normální 2 123 2 2 3 2 4 3" xfId="587" xr:uid="{F7E1DDEC-4F97-40EB-92BA-90002C3F8D99}"/>
    <cellStyle name="Normální 2 123 2 2 3 2 4 3 2" xfId="1699" xr:uid="{13841E44-912F-469A-B587-FAC961C666F8}"/>
    <cellStyle name="Normální 2 123 2 2 3 2 4 3 2 2" xfId="3707" xr:uid="{510BB35B-F8BB-4973-B047-D9EC20D357BA}"/>
    <cellStyle name="Normální 2 123 2 2 3 2 4 3 3" xfId="2739" xr:uid="{FBBA4787-D915-4F64-B0A8-EE8D9B48C6FD}"/>
    <cellStyle name="Normální 2 123 2 2 3 2 4 4" xfId="958" xr:uid="{791F84DF-7D90-4887-B59E-6020F6481DD0}"/>
    <cellStyle name="Normální 2 123 2 2 3 2 4 4 2" xfId="2070" xr:uid="{837BBE4C-FE96-4B3F-A063-C05FB88E02DF}"/>
    <cellStyle name="Normální 2 123 2 2 3 2 4 4 2 2" xfId="4030" xr:uid="{1D62CE6E-A7F3-44FB-AF48-5139CA73BAD6}"/>
    <cellStyle name="Normální 2 123 2 2 3 2 4 4 3" xfId="3062" xr:uid="{79AAA340-B800-4E8A-A238-232DCDB459CB}"/>
    <cellStyle name="Normální 2 123 2 2 3 2 4 5" xfId="1329" xr:uid="{75F21C5D-37B2-49E8-BA04-448D76956DCF}"/>
    <cellStyle name="Normální 2 123 2 2 3 2 4 5 2" xfId="3385" xr:uid="{026EB4F5-3101-442B-86CF-BDA58C68C229}"/>
    <cellStyle name="Normální 2 123 2 2 3 2 4 6" xfId="2417" xr:uid="{1CF8022F-3281-4001-B8E5-2D8846D5AAA8}"/>
    <cellStyle name="Normální 2 123 2 2 3 2 5" xfId="265" xr:uid="{0A092E6E-62C0-409D-9E91-348C7FB81ACD}"/>
    <cellStyle name="Normální 2 123 2 2 3 2 5 2" xfId="634" xr:uid="{4CACD573-162E-450E-86DE-1C5286973905}"/>
    <cellStyle name="Normální 2 123 2 2 3 2 5 2 2" xfId="1746" xr:uid="{9EF4A1AB-B873-4F7D-BFD5-56120E1D2443}"/>
    <cellStyle name="Normální 2 123 2 2 3 2 5 2 2 2" xfId="3748" xr:uid="{4C75CC43-EFB1-4F17-9BAA-0E322DD1653F}"/>
    <cellStyle name="Normální 2 123 2 2 3 2 5 2 3" xfId="2780" xr:uid="{BC84CD02-480C-4837-BA0F-86CD04024EFA}"/>
    <cellStyle name="Normální 2 123 2 2 3 2 5 3" xfId="1005" xr:uid="{C1CBD247-70F0-4947-B19D-EB6DCF9D6F72}"/>
    <cellStyle name="Normální 2 123 2 2 3 2 5 3 2" xfId="2117" xr:uid="{21BAAA45-E153-4A60-BC69-94AB07B9122C}"/>
    <cellStyle name="Normální 2 123 2 2 3 2 5 3 2 2" xfId="4071" xr:uid="{40CEDB86-FCB8-478F-876F-51C65E4EBC2E}"/>
    <cellStyle name="Normální 2 123 2 2 3 2 5 3 3" xfId="3103" xr:uid="{AEA27AD4-6E5E-4C32-A5DA-397FB8547D07}"/>
    <cellStyle name="Normální 2 123 2 2 3 2 5 4" xfId="1376" xr:uid="{39CB3640-E439-4F5C-B0DC-31952597D4F0}"/>
    <cellStyle name="Normální 2 123 2 2 3 2 5 4 2" xfId="3426" xr:uid="{CFBF6C99-F926-45FD-9DB7-84D900778D22}"/>
    <cellStyle name="Normální 2 123 2 2 3 2 5 5" xfId="2458" xr:uid="{5636B712-66B9-4921-9E79-C351F368D638}"/>
    <cellStyle name="Normální 2 123 2 2 3 2 6" xfId="449" xr:uid="{108FF7EF-116D-4B07-921C-9C8BF5AFD63F}"/>
    <cellStyle name="Normální 2 123 2 2 3 2 6 2" xfId="1561" xr:uid="{ADC86C6E-5E0F-49FF-A3A0-1E97FFD33323}"/>
    <cellStyle name="Normální 2 123 2 2 3 2 6 2 2" xfId="3587" xr:uid="{83538AEB-AD63-4B42-84EC-0379EBC25109}"/>
    <cellStyle name="Normální 2 123 2 2 3 2 6 3" xfId="2619" xr:uid="{A0BAA190-EC53-42B4-B62C-C5419F8D44F6}"/>
    <cellStyle name="Normální 2 123 2 2 3 2 7" xfId="820" xr:uid="{F87A04FF-1CCF-4BFC-8242-C3D0645DF038}"/>
    <cellStyle name="Normální 2 123 2 2 3 2 7 2" xfId="1932" xr:uid="{2CDC48C0-A9F5-4FDD-AC9E-47431F4E58AF}"/>
    <cellStyle name="Normální 2 123 2 2 3 2 7 2 2" xfId="3910" xr:uid="{2C881BF2-BA84-4956-A804-3DF84A06CA45}"/>
    <cellStyle name="Normální 2 123 2 2 3 2 7 3" xfId="2942" xr:uid="{0A7BE195-FB50-49B1-B303-A044F3B526A6}"/>
    <cellStyle name="Normální 2 123 2 2 3 2 8" xfId="1191" xr:uid="{B198011C-D56F-40E7-95BE-C9A02E865256}"/>
    <cellStyle name="Normální 2 123 2 2 3 2 8 2" xfId="3265" xr:uid="{E638279E-C9FF-4CE3-88B9-26468E8CA937}"/>
    <cellStyle name="Normální 2 123 2 2 3 2 9" xfId="2297" xr:uid="{F2B2DEBA-FA61-4E3B-8AD7-BCF987789206}"/>
    <cellStyle name="Normální 2 123 2 2 3 3" xfId="102" xr:uid="{C2EDA5A2-AACA-4D86-A99A-9F92C9B35EAF}"/>
    <cellStyle name="Normální 2 123 2 2 3 3 2" xfId="288" xr:uid="{C30286A2-4FB4-466D-A322-C3F0F5B0A61F}"/>
    <cellStyle name="Normální 2 123 2 2 3 3 2 2" xfId="657" xr:uid="{EE39391A-B066-4E31-9B6E-18A8E7EAC7A8}"/>
    <cellStyle name="Normální 2 123 2 2 3 3 2 2 2" xfId="1769" xr:uid="{E0049860-DFF8-4372-A29D-1B2094D5B6CC}"/>
    <cellStyle name="Normální 2 123 2 2 3 3 2 2 2 2" xfId="3768" xr:uid="{CAD94517-2298-4A13-B5B7-27F7006178AB}"/>
    <cellStyle name="Normální 2 123 2 2 3 3 2 2 3" xfId="2800" xr:uid="{F9D2CCE5-2775-48B5-8854-34156A8C37E1}"/>
    <cellStyle name="Normální 2 123 2 2 3 3 2 3" xfId="1028" xr:uid="{31903768-4BE9-43C4-B8AC-643738B17CC1}"/>
    <cellStyle name="Normální 2 123 2 2 3 3 2 3 2" xfId="2140" xr:uid="{20963FCD-4841-4BCD-A5CE-A1037A90A300}"/>
    <cellStyle name="Normální 2 123 2 2 3 3 2 3 2 2" xfId="4091" xr:uid="{CD3E90E9-9DA2-406A-90E6-28E10CFE1727}"/>
    <cellStyle name="Normální 2 123 2 2 3 3 2 3 3" xfId="3123" xr:uid="{6925EBE1-8400-4D64-8219-ADAC55102C5B}"/>
    <cellStyle name="Normální 2 123 2 2 3 3 2 4" xfId="1399" xr:uid="{736B5ACE-54B5-48FC-A558-52FCB56D3BD3}"/>
    <cellStyle name="Normální 2 123 2 2 3 3 2 4 2" xfId="3446" xr:uid="{2874B3E1-AC6B-444E-9854-B84AD54E42B7}"/>
    <cellStyle name="Normální 2 123 2 2 3 3 2 5" xfId="2478" xr:uid="{2B2215B7-AB68-44CB-B03E-BB64307EAF6F}"/>
    <cellStyle name="Normální 2 123 2 2 3 3 3" xfId="472" xr:uid="{409B70C9-ACAC-4C69-AF69-AA293989F460}"/>
    <cellStyle name="Normální 2 123 2 2 3 3 3 2" xfId="1584" xr:uid="{D62A9B92-CB8C-4209-950B-2C59C31A3C72}"/>
    <cellStyle name="Normální 2 123 2 2 3 3 3 2 2" xfId="3607" xr:uid="{768BE9B5-8AAC-487B-ABFC-3CD39968E337}"/>
    <cellStyle name="Normální 2 123 2 2 3 3 3 3" xfId="2639" xr:uid="{CF1606DA-E62B-40C8-ACAF-0676E449A016}"/>
    <cellStyle name="Normální 2 123 2 2 3 3 4" xfId="843" xr:uid="{DA5B0EA2-4127-447D-8796-16165001F19F}"/>
    <cellStyle name="Normální 2 123 2 2 3 3 4 2" xfId="1955" xr:uid="{2FEF8FEB-9230-4282-98AE-F8239B1B085C}"/>
    <cellStyle name="Normální 2 123 2 2 3 3 4 2 2" xfId="3930" xr:uid="{4D4977CB-30D5-4A53-89F8-9E2B49087ABB}"/>
    <cellStyle name="Normální 2 123 2 2 3 3 4 3" xfId="2962" xr:uid="{E783501D-5223-4B38-B570-F3195897BB6F}"/>
    <cellStyle name="Normální 2 123 2 2 3 3 5" xfId="1214" xr:uid="{4ACE2FA7-B24C-4CAC-86F0-1E90C5351398}"/>
    <cellStyle name="Normální 2 123 2 2 3 3 5 2" xfId="3285" xr:uid="{856D798E-6312-4AF9-9DA7-BDAFB3FD24E2}"/>
    <cellStyle name="Normální 2 123 2 2 3 3 6" xfId="2317" xr:uid="{DB7319BC-6449-4234-88A1-2095280FC63E}"/>
    <cellStyle name="Normální 2 123 2 2 3 4" xfId="148" xr:uid="{68BAA91E-55A5-4E75-8A86-45F0A3F61B8A}"/>
    <cellStyle name="Normální 2 123 2 2 3 4 2" xfId="334" xr:uid="{23F1CDD5-6A1E-4055-95B9-3862E9FC7F0B}"/>
    <cellStyle name="Normální 2 123 2 2 3 4 2 2" xfId="703" xr:uid="{977E44FB-80D1-42DC-8303-406D4D19A62C}"/>
    <cellStyle name="Normální 2 123 2 2 3 4 2 2 2" xfId="1815" xr:uid="{83B498A0-0F4F-442A-9B9C-A219719A5608}"/>
    <cellStyle name="Normální 2 123 2 2 3 4 2 2 2 2" xfId="3808" xr:uid="{34762C87-19FD-4CDC-B417-AE57CECA9433}"/>
    <cellStyle name="Normální 2 123 2 2 3 4 2 2 3" xfId="2840" xr:uid="{D36F2834-6F7D-4327-8DA5-F2EFF48ADFD1}"/>
    <cellStyle name="Normální 2 123 2 2 3 4 2 3" xfId="1074" xr:uid="{9D81CFE7-8F1A-4B69-ACC9-8BB0A545193F}"/>
    <cellStyle name="Normální 2 123 2 2 3 4 2 3 2" xfId="2186" xr:uid="{11733EB8-9541-40BE-AD70-CD7B413AD9DC}"/>
    <cellStyle name="Normální 2 123 2 2 3 4 2 3 2 2" xfId="4131" xr:uid="{E66E876F-5738-4147-A5BA-B9B603F792F6}"/>
    <cellStyle name="Normální 2 123 2 2 3 4 2 3 3" xfId="3163" xr:uid="{CF64548B-5855-4F2B-AC73-0D4518023222}"/>
    <cellStyle name="Normální 2 123 2 2 3 4 2 4" xfId="1445" xr:uid="{8FAC85AD-5FB7-4C04-94B2-95DC9BABFC8F}"/>
    <cellStyle name="Normální 2 123 2 2 3 4 2 4 2" xfId="3486" xr:uid="{B4FAEA1D-BD00-4DBF-934B-B92A10C6803C}"/>
    <cellStyle name="Normální 2 123 2 2 3 4 2 5" xfId="2518" xr:uid="{CDAA3B5C-319D-4597-9AFD-885EBA3E8E46}"/>
    <cellStyle name="Normální 2 123 2 2 3 4 3" xfId="518" xr:uid="{0142EE98-5EFC-48C3-94EE-C40A5D28E0E1}"/>
    <cellStyle name="Normální 2 123 2 2 3 4 3 2" xfId="1630" xr:uid="{79B000F8-107B-401E-8913-FD2A1DED20FC}"/>
    <cellStyle name="Normální 2 123 2 2 3 4 3 2 2" xfId="3647" xr:uid="{E885C6E6-37DD-41A7-A03E-56C23C08205E}"/>
    <cellStyle name="Normální 2 123 2 2 3 4 3 3" xfId="2679" xr:uid="{49553D43-AF8E-48D9-AD18-D8E4F92F9CE8}"/>
    <cellStyle name="Normální 2 123 2 2 3 4 4" xfId="889" xr:uid="{F9449D2D-896B-4908-BC43-B055A1EEDA15}"/>
    <cellStyle name="Normální 2 123 2 2 3 4 4 2" xfId="2001" xr:uid="{1629FDE9-B355-4A66-B336-9FA8E4DFDC0F}"/>
    <cellStyle name="Normální 2 123 2 2 3 4 4 2 2" xfId="3970" xr:uid="{C2A6F932-A850-4E3A-B290-03D2E47094CD}"/>
    <cellStyle name="Normální 2 123 2 2 3 4 4 3" xfId="3002" xr:uid="{F3FD9F39-865E-4415-B16E-4958B4A991EA}"/>
    <cellStyle name="Normální 2 123 2 2 3 4 5" xfId="1260" xr:uid="{EF48D0A7-F2D7-4209-ABBA-0EB265A0A63F}"/>
    <cellStyle name="Normální 2 123 2 2 3 4 5 2" xfId="3325" xr:uid="{E6950EBA-770A-4042-8BF1-93F0203AA33B}"/>
    <cellStyle name="Normální 2 123 2 2 3 4 6" xfId="2357" xr:uid="{96826DC8-430B-41B9-A171-F988EA42D68F}"/>
    <cellStyle name="Normální 2 123 2 2 3 5" xfId="194" xr:uid="{B1AD2E83-4A2F-48C5-AC73-E5D8B3A2D67B}"/>
    <cellStyle name="Normální 2 123 2 2 3 5 2" xfId="380" xr:uid="{CD3E54DF-F3B6-4F48-9E05-FA1509784095}"/>
    <cellStyle name="Normální 2 123 2 2 3 5 2 2" xfId="749" xr:uid="{77BAD2F6-D0D0-4535-834D-3CC623B72C49}"/>
    <cellStyle name="Normální 2 123 2 2 3 5 2 2 2" xfId="1861" xr:uid="{28F7DA6E-A31F-4D3B-88B0-B930B1590ED9}"/>
    <cellStyle name="Normální 2 123 2 2 3 5 2 2 2 2" xfId="3848" xr:uid="{430C6459-B798-474C-841E-A5056DE82CFD}"/>
    <cellStyle name="Normální 2 123 2 2 3 5 2 2 3" xfId="2880" xr:uid="{6E4D223E-BCB2-4719-B637-D9AB5E6CB244}"/>
    <cellStyle name="Normální 2 123 2 2 3 5 2 3" xfId="1120" xr:uid="{262E2B4A-8C6B-48DA-A8E7-F81D88E235D0}"/>
    <cellStyle name="Normální 2 123 2 2 3 5 2 3 2" xfId="2232" xr:uid="{03B490ED-1882-4010-9B74-D6778DAAAEDE}"/>
    <cellStyle name="Normální 2 123 2 2 3 5 2 3 2 2" xfId="4171" xr:uid="{7C8ACC3A-7F02-42DC-BFCB-FB4D3157A01C}"/>
    <cellStyle name="Normální 2 123 2 2 3 5 2 3 3" xfId="3203" xr:uid="{8C505E6E-DA03-479E-B887-3E0D847D9CCF}"/>
    <cellStyle name="Normální 2 123 2 2 3 5 2 4" xfId="1491" xr:uid="{28AB88F7-321F-4F8E-85AA-8836CB7F84E0}"/>
    <cellStyle name="Normální 2 123 2 2 3 5 2 4 2" xfId="3526" xr:uid="{4F40017B-C719-4A21-A0D7-DCE2C693B163}"/>
    <cellStyle name="Normální 2 123 2 2 3 5 2 5" xfId="2558" xr:uid="{498DEB0D-35B6-4A8D-A08B-31EB500E0793}"/>
    <cellStyle name="Normální 2 123 2 2 3 5 3" xfId="564" xr:uid="{0AA8DB26-0D87-48DB-B93C-ACB8EC7661F7}"/>
    <cellStyle name="Normální 2 123 2 2 3 5 3 2" xfId="1676" xr:uid="{8823EF94-267D-4E52-834D-9FF79389AA1B}"/>
    <cellStyle name="Normální 2 123 2 2 3 5 3 2 2" xfId="3687" xr:uid="{BB985925-EB9A-4BD3-8921-84AD67A6CABF}"/>
    <cellStyle name="Normální 2 123 2 2 3 5 3 3" xfId="2719" xr:uid="{E9C5A413-0849-47A1-96BC-E9E9ABCACDE1}"/>
    <cellStyle name="Normální 2 123 2 2 3 5 4" xfId="935" xr:uid="{54C5A3E7-D874-4F51-8DAD-D445C50B51BF}"/>
    <cellStyle name="Normální 2 123 2 2 3 5 4 2" xfId="2047" xr:uid="{64B5BE61-7011-4C0E-866A-B85E3D7CF4C9}"/>
    <cellStyle name="Normální 2 123 2 2 3 5 4 2 2" xfId="4010" xr:uid="{F00349F6-937F-4D74-AD83-7E0EDFBD8347}"/>
    <cellStyle name="Normální 2 123 2 2 3 5 4 3" xfId="3042" xr:uid="{F85F630B-C3E4-49F9-A88D-D796B6BB9CD4}"/>
    <cellStyle name="Normální 2 123 2 2 3 5 5" xfId="1306" xr:uid="{FA759566-302F-4319-90E3-8007EDC1829B}"/>
    <cellStyle name="Normální 2 123 2 2 3 5 5 2" xfId="3365" xr:uid="{0537BF56-15F0-42EA-92E1-0F0CD2DA78F6}"/>
    <cellStyle name="Normální 2 123 2 2 3 5 6" xfId="2397" xr:uid="{A5DBB9BE-BB3C-4172-8079-A1C1281D3BA7}"/>
    <cellStyle name="Normální 2 123 2 2 3 6" xfId="242" xr:uid="{8C18F9F6-3011-4253-8C42-D34F11CE7AE7}"/>
    <cellStyle name="Normální 2 123 2 2 3 6 2" xfId="611" xr:uid="{D1A7C2E9-2B16-4444-9DB7-7F512F8FCBC5}"/>
    <cellStyle name="Normální 2 123 2 2 3 6 2 2" xfId="1723" xr:uid="{7983CFD8-E1CB-46A4-85DE-AA36A253042A}"/>
    <cellStyle name="Normální 2 123 2 2 3 6 2 2 2" xfId="3728" xr:uid="{2B771A96-FF15-482A-8808-34490883F5FD}"/>
    <cellStyle name="Normální 2 123 2 2 3 6 2 3" xfId="2760" xr:uid="{22563A7F-2701-40A6-8F18-2B06DBCE1F75}"/>
    <cellStyle name="Normální 2 123 2 2 3 6 3" xfId="982" xr:uid="{B24F688C-C5A1-431A-B1BE-1FEB5EC38284}"/>
    <cellStyle name="Normální 2 123 2 2 3 6 3 2" xfId="2094" xr:uid="{68EE535F-B6D8-46DC-9A23-13457470DE1F}"/>
    <cellStyle name="Normální 2 123 2 2 3 6 3 2 2" xfId="4051" xr:uid="{28503C42-8E7A-4C95-9B10-BBA30D5E565B}"/>
    <cellStyle name="Normální 2 123 2 2 3 6 3 3" xfId="3083" xr:uid="{023A9E1D-3CD0-4DEB-BF38-4BA3B79BF178}"/>
    <cellStyle name="Normální 2 123 2 2 3 6 4" xfId="1353" xr:uid="{1DFF618D-6ABE-40A7-870C-D3D1028E3D0B}"/>
    <cellStyle name="Normální 2 123 2 2 3 6 4 2" xfId="3406" xr:uid="{AAB6E40A-AB0F-405D-A8F1-D629C77DB676}"/>
    <cellStyle name="Normální 2 123 2 2 3 6 5" xfId="2438" xr:uid="{2598E9C7-DB9D-4742-A662-2DF809C65ADD}"/>
    <cellStyle name="Normální 2 123 2 2 3 7" xfId="426" xr:uid="{F80267A7-FFF1-4952-8127-E6B124E84BAA}"/>
    <cellStyle name="Normální 2 123 2 2 3 7 2" xfId="1538" xr:uid="{55A19588-2FF9-4CA3-8968-E49ECE20C342}"/>
    <cellStyle name="Normální 2 123 2 2 3 7 2 2" xfId="3567" xr:uid="{51368188-24F9-4511-ABCF-5730235A389E}"/>
    <cellStyle name="Normální 2 123 2 2 3 7 3" xfId="2599" xr:uid="{8C488D2C-4145-4D92-ADEC-50C1C2131E82}"/>
    <cellStyle name="Normální 2 123 2 2 3 8" xfId="797" xr:uid="{902BEC77-46A3-4764-A019-7BEAE795FCED}"/>
    <cellStyle name="Normální 2 123 2 2 3 8 2" xfId="1909" xr:uid="{B1AF3581-73FC-405E-B9FC-45C679FF6952}"/>
    <cellStyle name="Normální 2 123 2 2 3 8 2 2" xfId="3890" xr:uid="{9F3FB1C1-4949-4E7E-84AF-B7D40E24453C}"/>
    <cellStyle name="Normální 2 123 2 2 3 8 3" xfId="2922" xr:uid="{1A119221-F858-4BE1-B03F-7DC6FABC9983}"/>
    <cellStyle name="Normální 2 123 2 2 3 9" xfId="1168" xr:uid="{12543726-0038-4106-B6E3-79575DCE2159}"/>
    <cellStyle name="Normální 2 123 2 2 3 9 2" xfId="3245" xr:uid="{8BBC1B9D-7E1A-4D2D-926F-D9A7D863CC01}"/>
    <cellStyle name="Normální 2 123 2 2 4" xfId="65" xr:uid="{E0B7B8CE-CCC6-481C-953F-BC5241A99B49}"/>
    <cellStyle name="Normální 2 123 2 2 4 2" xfId="111" xr:uid="{F69F31AC-046D-440C-B642-E385C519D832}"/>
    <cellStyle name="Normální 2 123 2 2 4 2 2" xfId="297" xr:uid="{069D0CA9-0634-483B-8919-CC4F399F537F}"/>
    <cellStyle name="Normální 2 123 2 2 4 2 2 2" xfId="666" xr:uid="{257C86D0-F1DA-4AEB-A696-CCBD7610916D}"/>
    <cellStyle name="Normální 2 123 2 2 4 2 2 2 2" xfId="1778" xr:uid="{37BCB913-92C8-4F7D-B139-37B47B7B2E81}"/>
    <cellStyle name="Normální 2 123 2 2 4 2 2 2 2 2" xfId="3776" xr:uid="{DE1B12CA-265C-4E89-B7A0-5BFA42F04AD0}"/>
    <cellStyle name="Normální 2 123 2 2 4 2 2 2 3" xfId="2808" xr:uid="{9169D05C-8D06-4FFA-8A7D-861A2D6D4630}"/>
    <cellStyle name="Normální 2 123 2 2 4 2 2 3" xfId="1037" xr:uid="{25AF3C4D-D6EC-4ECE-8358-14A3807EAE42}"/>
    <cellStyle name="Normální 2 123 2 2 4 2 2 3 2" xfId="2149" xr:uid="{214FD0FC-80CE-4FB5-9724-19AF12933362}"/>
    <cellStyle name="Normální 2 123 2 2 4 2 2 3 2 2" xfId="4099" xr:uid="{26BE76FD-9089-415C-B892-608652DA3A57}"/>
    <cellStyle name="Normální 2 123 2 2 4 2 2 3 3" xfId="3131" xr:uid="{13444338-9FC7-4AFE-ABD4-443144A03E55}"/>
    <cellStyle name="Normální 2 123 2 2 4 2 2 4" xfId="1408" xr:uid="{FB203E00-AC11-4031-BC3B-18D703D3FBC2}"/>
    <cellStyle name="Normální 2 123 2 2 4 2 2 4 2" xfId="3454" xr:uid="{8D1EA622-E55B-43CB-A079-837F20F9D16F}"/>
    <cellStyle name="Normální 2 123 2 2 4 2 2 5" xfId="2486" xr:uid="{2C52BA1F-49B7-4EA7-BB99-0D55DD12C47E}"/>
    <cellStyle name="Normální 2 123 2 2 4 2 3" xfId="481" xr:uid="{5989DCE6-DABB-46FD-890E-7749009D73EF}"/>
    <cellStyle name="Normální 2 123 2 2 4 2 3 2" xfId="1593" xr:uid="{27653091-467F-4654-9116-91AD680F0B15}"/>
    <cellStyle name="Normální 2 123 2 2 4 2 3 2 2" xfId="3615" xr:uid="{18CD7061-AF94-457A-87A6-F7058BB514D1}"/>
    <cellStyle name="Normální 2 123 2 2 4 2 3 3" xfId="2647" xr:uid="{F958D149-FEE6-47BD-80C4-0C2B702A6F9A}"/>
    <cellStyle name="Normální 2 123 2 2 4 2 4" xfId="852" xr:uid="{0E8F1016-4EAB-4992-8A32-E45D5B40575D}"/>
    <cellStyle name="Normální 2 123 2 2 4 2 4 2" xfId="1964" xr:uid="{BD681DAE-F3DF-4C19-BCB1-6AFC9AC32F5B}"/>
    <cellStyle name="Normální 2 123 2 2 4 2 4 2 2" xfId="3938" xr:uid="{D81C98C4-B016-4435-9526-C64B3DC74254}"/>
    <cellStyle name="Normální 2 123 2 2 4 2 4 3" xfId="2970" xr:uid="{B2B7AE19-FD97-4781-A876-C3C286BA6294}"/>
    <cellStyle name="Normální 2 123 2 2 4 2 5" xfId="1223" xr:uid="{79983AB0-2B27-4DC6-AAFB-F7B6B3D6A824}"/>
    <cellStyle name="Normální 2 123 2 2 4 2 5 2" xfId="3293" xr:uid="{59147C1A-FCFF-43C4-A9E8-F4834A5464F2}"/>
    <cellStyle name="Normální 2 123 2 2 4 2 6" xfId="2325" xr:uid="{90DC45B2-3211-457D-BB5A-CEB417170540}"/>
    <cellStyle name="Normální 2 123 2 2 4 3" xfId="157" xr:uid="{6B1B95B7-0345-4D7D-A0E2-C27907AB0634}"/>
    <cellStyle name="Normální 2 123 2 2 4 3 2" xfId="343" xr:uid="{703E3DB5-9777-4291-9C0C-599715DA661B}"/>
    <cellStyle name="Normální 2 123 2 2 4 3 2 2" xfId="712" xr:uid="{5B3AA909-A9D5-4034-94E1-B01B4A0A1734}"/>
    <cellStyle name="Normální 2 123 2 2 4 3 2 2 2" xfId="1824" xr:uid="{36757AED-7112-4A84-B3EE-3E89FF2E3C30}"/>
    <cellStyle name="Normální 2 123 2 2 4 3 2 2 2 2" xfId="3816" xr:uid="{332B9BBE-6FD1-4C56-A8DB-E41BC6D5E448}"/>
    <cellStyle name="Normální 2 123 2 2 4 3 2 2 3" xfId="2848" xr:uid="{3F793FC5-BC2B-468D-9198-D726D2963DD8}"/>
    <cellStyle name="Normální 2 123 2 2 4 3 2 3" xfId="1083" xr:uid="{4B50B4F2-26D2-47B9-A7C0-DE31BD2528ED}"/>
    <cellStyle name="Normální 2 123 2 2 4 3 2 3 2" xfId="2195" xr:uid="{3D4C49A7-C4D1-46A5-81E7-D8EA767912A3}"/>
    <cellStyle name="Normální 2 123 2 2 4 3 2 3 2 2" xfId="4139" xr:uid="{39DE2277-7B6D-4D3C-B634-DD0EE7C732C7}"/>
    <cellStyle name="Normální 2 123 2 2 4 3 2 3 3" xfId="3171" xr:uid="{8AB5BD7E-745D-4153-87CA-3D3C6B7CBC80}"/>
    <cellStyle name="Normální 2 123 2 2 4 3 2 4" xfId="1454" xr:uid="{7B692453-7756-42E6-BF66-7CBD7A31F0FB}"/>
    <cellStyle name="Normální 2 123 2 2 4 3 2 4 2" xfId="3494" xr:uid="{50A17A90-F61D-4761-8623-7903D2D51667}"/>
    <cellStyle name="Normální 2 123 2 2 4 3 2 5" xfId="2526" xr:uid="{39810078-23D3-4598-8A80-33A66F3532D0}"/>
    <cellStyle name="Normální 2 123 2 2 4 3 3" xfId="527" xr:uid="{F370161D-1634-42D0-B4BA-2A67817E0B45}"/>
    <cellStyle name="Normální 2 123 2 2 4 3 3 2" xfId="1639" xr:uid="{09554B75-943F-4139-A942-C203848D7AD5}"/>
    <cellStyle name="Normální 2 123 2 2 4 3 3 2 2" xfId="3655" xr:uid="{38E5AED5-838C-4C4D-8FF7-A4B522520C7E}"/>
    <cellStyle name="Normální 2 123 2 2 4 3 3 3" xfId="2687" xr:uid="{77CD1F3C-D590-4F4E-875D-9A7A45AAA963}"/>
    <cellStyle name="Normální 2 123 2 2 4 3 4" xfId="898" xr:uid="{FFFA4C59-7FCB-4D2B-904B-C81CB2880365}"/>
    <cellStyle name="Normální 2 123 2 2 4 3 4 2" xfId="2010" xr:uid="{B4526BCB-DEAB-4BC2-97E0-BE60C7E7F428}"/>
    <cellStyle name="Normální 2 123 2 2 4 3 4 2 2" xfId="3978" xr:uid="{14BF3A97-93E7-4807-ABA6-F9D680DCC7EF}"/>
    <cellStyle name="Normální 2 123 2 2 4 3 4 3" xfId="3010" xr:uid="{A7040E6A-DEEF-4442-8684-5FE1806F19C8}"/>
    <cellStyle name="Normální 2 123 2 2 4 3 5" xfId="1269" xr:uid="{969E83E1-52A4-4496-9922-A9AA06604E5A}"/>
    <cellStyle name="Normální 2 123 2 2 4 3 5 2" xfId="3333" xr:uid="{9B77DC24-E7D3-4704-8CAB-42DB685CAEDB}"/>
    <cellStyle name="Normální 2 123 2 2 4 3 6" xfId="2365" xr:uid="{546E84DE-FA3D-41CC-BD93-CA9185CD0DA7}"/>
    <cellStyle name="Normální 2 123 2 2 4 4" xfId="203" xr:uid="{0FC35260-7114-4C64-AEE8-F1DC7DF5A641}"/>
    <cellStyle name="Normální 2 123 2 2 4 4 2" xfId="389" xr:uid="{BA847CBC-F9D2-4965-9F01-2EC02A154F85}"/>
    <cellStyle name="Normální 2 123 2 2 4 4 2 2" xfId="758" xr:uid="{1277235A-ECF9-4BF9-B23E-5313CB030518}"/>
    <cellStyle name="Normální 2 123 2 2 4 4 2 2 2" xfId="1870" xr:uid="{5494D232-E7BC-4ABF-88F6-08383D626884}"/>
    <cellStyle name="Normální 2 123 2 2 4 4 2 2 2 2" xfId="3856" xr:uid="{99B61D92-4A74-4F7C-85BB-E39F02A91B3A}"/>
    <cellStyle name="Normální 2 123 2 2 4 4 2 2 3" xfId="2888" xr:uid="{FDBFFFC5-206E-4A36-B42C-3C9AC90DD767}"/>
    <cellStyle name="Normální 2 123 2 2 4 4 2 3" xfId="1129" xr:uid="{78134242-4CC6-4248-A94E-EDC4F3ADAF36}"/>
    <cellStyle name="Normální 2 123 2 2 4 4 2 3 2" xfId="2241" xr:uid="{3F23F6E1-2B90-4D01-83A9-F5BC6BEAB604}"/>
    <cellStyle name="Normální 2 123 2 2 4 4 2 3 2 2" xfId="4179" xr:uid="{07AE0DAB-33C1-4246-A827-A119CB3DDC69}"/>
    <cellStyle name="Normální 2 123 2 2 4 4 2 3 3" xfId="3211" xr:uid="{5207C275-36AC-47EE-81A7-9D11361B4118}"/>
    <cellStyle name="Normální 2 123 2 2 4 4 2 4" xfId="1500" xr:uid="{370CDA40-4712-4111-B448-0A16B8605824}"/>
    <cellStyle name="Normální 2 123 2 2 4 4 2 4 2" xfId="3534" xr:uid="{7080ED31-837E-4780-8655-5984024C9C68}"/>
    <cellStyle name="Normální 2 123 2 2 4 4 2 5" xfId="2566" xr:uid="{7CED244D-B852-4A82-9848-17264ABBDBA4}"/>
    <cellStyle name="Normální 2 123 2 2 4 4 3" xfId="573" xr:uid="{5AE58E91-D106-4576-8FCC-7399CBC9DD07}"/>
    <cellStyle name="Normální 2 123 2 2 4 4 3 2" xfId="1685" xr:uid="{E22484F3-D2A1-4432-936D-BF74ADBFE5CB}"/>
    <cellStyle name="Normální 2 123 2 2 4 4 3 2 2" xfId="3695" xr:uid="{D04EF736-D140-4EBC-BD0E-5D7F269F5DB0}"/>
    <cellStyle name="Normální 2 123 2 2 4 4 3 3" xfId="2727" xr:uid="{BF18DBF2-FB13-4F35-8C40-DD0B0CDEC4CF}"/>
    <cellStyle name="Normální 2 123 2 2 4 4 4" xfId="944" xr:uid="{30910F3B-A514-4D63-AD1B-872BB244A85A}"/>
    <cellStyle name="Normální 2 123 2 2 4 4 4 2" xfId="2056" xr:uid="{6C07F8A5-0489-4866-BF95-7C6E42790D15}"/>
    <cellStyle name="Normální 2 123 2 2 4 4 4 2 2" xfId="4018" xr:uid="{59219E76-4281-4F2D-8326-4BDF1ABEBF7B}"/>
    <cellStyle name="Normální 2 123 2 2 4 4 4 3" xfId="3050" xr:uid="{6A5217F2-8E4B-4E5E-A67D-39D485BBF385}"/>
    <cellStyle name="Normální 2 123 2 2 4 4 5" xfId="1315" xr:uid="{8B71E09A-7B23-49A6-925A-84003CBADAE9}"/>
    <cellStyle name="Normální 2 123 2 2 4 4 5 2" xfId="3373" xr:uid="{4DF0CDA8-A3EA-4F82-848A-2497919D3A0B}"/>
    <cellStyle name="Normální 2 123 2 2 4 4 6" xfId="2405" xr:uid="{52AD6188-0FD9-46D4-9D10-BCAC3CEDCE7A}"/>
    <cellStyle name="Normální 2 123 2 2 4 5" xfId="251" xr:uid="{F824E0C6-DEFB-4A5F-8B3A-B913D72C847F}"/>
    <cellStyle name="Normální 2 123 2 2 4 5 2" xfId="620" xr:uid="{79931845-2C91-4953-8E42-31C52E2DEFD9}"/>
    <cellStyle name="Normální 2 123 2 2 4 5 2 2" xfId="1732" xr:uid="{D30D9A67-187C-47D6-97CA-3B77D43031B0}"/>
    <cellStyle name="Normální 2 123 2 2 4 5 2 2 2" xfId="3736" xr:uid="{E454B0BE-B9D1-4B65-AED2-E41250C82ED3}"/>
    <cellStyle name="Normální 2 123 2 2 4 5 2 3" xfId="2768" xr:uid="{A22BA3CF-16A0-4E7F-BCCD-6257C6148B35}"/>
    <cellStyle name="Normální 2 123 2 2 4 5 3" xfId="991" xr:uid="{8B693D7E-816E-462F-8361-2AF2B3A9F66B}"/>
    <cellStyle name="Normální 2 123 2 2 4 5 3 2" xfId="2103" xr:uid="{9EECF71A-B123-4C1D-AABC-BE6D2D6A5A92}"/>
    <cellStyle name="Normální 2 123 2 2 4 5 3 2 2" xfId="4059" xr:uid="{2918C77B-4CAA-4DEE-8E15-4A94459A0F08}"/>
    <cellStyle name="Normální 2 123 2 2 4 5 3 3" xfId="3091" xr:uid="{DDC10D94-DB49-49E1-8C04-90F9F2F7E6C8}"/>
    <cellStyle name="Normální 2 123 2 2 4 5 4" xfId="1362" xr:uid="{BAF26C41-503D-4ED2-8C88-B835CBDE9688}"/>
    <cellStyle name="Normální 2 123 2 2 4 5 4 2" xfId="3414" xr:uid="{B62F3754-F2B9-48A1-8FA2-6941775F6C68}"/>
    <cellStyle name="Normální 2 123 2 2 4 5 5" xfId="2446" xr:uid="{75CC49B7-E0DA-4BDF-B49D-AA61A892AD82}"/>
    <cellStyle name="Normální 2 123 2 2 4 6" xfId="435" xr:uid="{CB85446E-E27F-4A6C-8143-D960BA2D3494}"/>
    <cellStyle name="Normální 2 123 2 2 4 6 2" xfId="1547" xr:uid="{30F7035B-3B88-4520-A14D-0FD94E4A26A4}"/>
    <cellStyle name="Normální 2 123 2 2 4 6 2 2" xfId="3575" xr:uid="{E1EA1031-5CC9-4891-A41D-C39C39F0232C}"/>
    <cellStyle name="Normální 2 123 2 2 4 6 3" xfId="2607" xr:uid="{E1454AFB-3909-48BE-81BA-6EE03CA6D031}"/>
    <cellStyle name="Normální 2 123 2 2 4 7" xfId="806" xr:uid="{8A47CE5A-4D0D-4B28-9391-868F7FBCA9FF}"/>
    <cellStyle name="Normální 2 123 2 2 4 7 2" xfId="1918" xr:uid="{CE9C966C-A3AB-4C4C-A2BF-33B9DEC9AC86}"/>
    <cellStyle name="Normální 2 123 2 2 4 7 2 2" xfId="3898" xr:uid="{CBFA2462-A2AB-4B94-AF2F-E382BF62B3D7}"/>
    <cellStyle name="Normální 2 123 2 2 4 7 3" xfId="2930" xr:uid="{53297C59-6809-4359-9CBF-D6B2C2AED87B}"/>
    <cellStyle name="Normální 2 123 2 2 4 8" xfId="1177" xr:uid="{BFAC01AC-E43D-4BBD-A702-374765F46BE0}"/>
    <cellStyle name="Normální 2 123 2 2 4 8 2" xfId="3253" xr:uid="{2A8ED6FE-E04B-41C9-84CD-478F8261F95B}"/>
    <cellStyle name="Normální 2 123 2 2 4 9" xfId="2285" xr:uid="{DCC92CF5-4EDE-4996-A33D-1281655726C1}"/>
    <cellStyle name="Normální 2 123 2 2 5" xfId="88" xr:uid="{93B2D68D-E3CE-4FB4-9B5F-C54E5974F61C}"/>
    <cellStyle name="Normální 2 123 2 2 5 2" xfId="274" xr:uid="{09DD8FE9-4C46-4860-83AD-8FBC69DF60D4}"/>
    <cellStyle name="Normální 2 123 2 2 5 2 2" xfId="643" xr:uid="{08CB0BF4-8BED-4F85-AE42-9423630D6F46}"/>
    <cellStyle name="Normální 2 123 2 2 5 2 2 2" xfId="1755" xr:uid="{03F52EAC-B4FB-4192-B781-16FA343607D8}"/>
    <cellStyle name="Normální 2 123 2 2 5 2 2 2 2" xfId="3756" xr:uid="{8D68866A-260F-4533-BFA4-1035F0D73121}"/>
    <cellStyle name="Normální 2 123 2 2 5 2 2 3" xfId="2788" xr:uid="{3AF3719B-0A1E-492B-94A0-3E23BA775312}"/>
    <cellStyle name="Normální 2 123 2 2 5 2 3" xfId="1014" xr:uid="{19B746A9-9D65-4C35-A997-DF99000DC54D}"/>
    <cellStyle name="Normální 2 123 2 2 5 2 3 2" xfId="2126" xr:uid="{AA972B9D-3AEC-4D1E-96BF-496927C17635}"/>
    <cellStyle name="Normální 2 123 2 2 5 2 3 2 2" xfId="4079" xr:uid="{9BDC94BA-4F66-4574-B462-7BE1748AF27A}"/>
    <cellStyle name="Normální 2 123 2 2 5 2 3 3" xfId="3111" xr:uid="{62799199-F74E-4CF6-BB4F-814D2D172FA9}"/>
    <cellStyle name="Normální 2 123 2 2 5 2 4" xfId="1385" xr:uid="{1F501EF3-8F8F-4DA2-A238-E290C334717A}"/>
    <cellStyle name="Normální 2 123 2 2 5 2 4 2" xfId="3434" xr:uid="{09C04D22-98AF-44C6-BB74-A665268CE434}"/>
    <cellStyle name="Normální 2 123 2 2 5 2 5" xfId="2466" xr:uid="{B7070E45-B14F-47FA-81CB-6BC125D45202}"/>
    <cellStyle name="Normální 2 123 2 2 5 3" xfId="458" xr:uid="{734FBFEE-A733-431C-99D3-2D2BB012C06E}"/>
    <cellStyle name="Normální 2 123 2 2 5 3 2" xfId="1570" xr:uid="{CF34D8AE-F7C1-4237-9BA9-A62A18C9C8FB}"/>
    <cellStyle name="Normální 2 123 2 2 5 3 2 2" xfId="3595" xr:uid="{051899D8-7C8B-455B-B839-937E07570C47}"/>
    <cellStyle name="Normální 2 123 2 2 5 3 3" xfId="2627" xr:uid="{F5F93659-293D-44EF-91DC-8480E9CF553D}"/>
    <cellStyle name="Normální 2 123 2 2 5 4" xfId="829" xr:uid="{D027124B-31AA-4D5F-9FFD-E51173C4873A}"/>
    <cellStyle name="Normální 2 123 2 2 5 4 2" xfId="1941" xr:uid="{7D4BDB7F-92AF-4B12-B9A1-6683BB6F1BD7}"/>
    <cellStyle name="Normální 2 123 2 2 5 4 2 2" xfId="3918" xr:uid="{DEE8FD11-6B8E-4B68-9DF3-604054E82E3A}"/>
    <cellStyle name="Normální 2 123 2 2 5 4 3" xfId="2950" xr:uid="{256B7A64-FB6C-4DA0-A017-6BD55157D68F}"/>
    <cellStyle name="Normální 2 123 2 2 5 5" xfId="1200" xr:uid="{7F0727FF-E68E-4FA5-A0AF-1CB2613C5AAD}"/>
    <cellStyle name="Normální 2 123 2 2 5 5 2" xfId="3273" xr:uid="{F90C5B3F-FC8B-43C5-846E-01A2D9DF8F8B}"/>
    <cellStyle name="Normální 2 123 2 2 5 6" xfId="2305" xr:uid="{0A59C8F1-90F6-41DB-BCDF-49BD7DA35B05}"/>
    <cellStyle name="Normální 2 123 2 2 6" xfId="134" xr:uid="{0F3CACCF-6043-41E9-A931-B08B428E9468}"/>
    <cellStyle name="Normální 2 123 2 2 6 2" xfId="320" xr:uid="{49D7E42C-AB6D-4958-B766-5B9F46F17ABC}"/>
    <cellStyle name="Normální 2 123 2 2 6 2 2" xfId="689" xr:uid="{4C38FC04-937D-43E2-AB5B-B71FE6CB7979}"/>
    <cellStyle name="Normální 2 123 2 2 6 2 2 2" xfId="1801" xr:uid="{A2BAFE61-B8D4-430D-98BA-E304ECACB6FD}"/>
    <cellStyle name="Normální 2 123 2 2 6 2 2 2 2" xfId="3796" xr:uid="{0D843F34-7697-4670-82B6-A390EB94234E}"/>
    <cellStyle name="Normální 2 123 2 2 6 2 2 3" xfId="2828" xr:uid="{944F125D-E0E8-43CC-9E3D-BE1EE6133AE5}"/>
    <cellStyle name="Normální 2 123 2 2 6 2 3" xfId="1060" xr:uid="{7BAF8CDB-9984-490A-BFD6-BFFFA0DEF5A6}"/>
    <cellStyle name="Normální 2 123 2 2 6 2 3 2" xfId="2172" xr:uid="{A1E92F21-55E7-4386-9B3B-5E1E0BAFE635}"/>
    <cellStyle name="Normální 2 123 2 2 6 2 3 2 2" xfId="4119" xr:uid="{2BEA5EE0-646E-4A76-B43E-5E86162BC40C}"/>
    <cellStyle name="Normální 2 123 2 2 6 2 3 3" xfId="3151" xr:uid="{8537F8BC-5928-4CE2-AA64-286B18DF5AE6}"/>
    <cellStyle name="Normální 2 123 2 2 6 2 4" xfId="1431" xr:uid="{39D8694F-E3DB-4FF7-B31F-C80831440EFF}"/>
    <cellStyle name="Normální 2 123 2 2 6 2 4 2" xfId="3474" xr:uid="{5E3AD208-4B7C-4AD2-99F4-77F07CCF3C9C}"/>
    <cellStyle name="Normální 2 123 2 2 6 2 5" xfId="2506" xr:uid="{BA68E972-4E2B-4D42-9755-76C00127A87F}"/>
    <cellStyle name="Normální 2 123 2 2 6 3" xfId="504" xr:uid="{9C2A8553-AE0C-4DB2-A371-847B44B2B64A}"/>
    <cellStyle name="Normální 2 123 2 2 6 3 2" xfId="1616" xr:uid="{8A578593-6350-4224-8ECA-78CF1B4E2C69}"/>
    <cellStyle name="Normální 2 123 2 2 6 3 2 2" xfId="3635" xr:uid="{92605D45-9060-4C28-936F-FD27E5D42528}"/>
    <cellStyle name="Normální 2 123 2 2 6 3 3" xfId="2667" xr:uid="{6E5394F2-82BC-4B72-A37B-7C855E9A9FA9}"/>
    <cellStyle name="Normální 2 123 2 2 6 4" xfId="875" xr:uid="{60713C1E-72CC-4F6A-A935-72BF807A5B75}"/>
    <cellStyle name="Normální 2 123 2 2 6 4 2" xfId="1987" xr:uid="{E6B63920-4793-4C25-877F-DD3B8BC4B602}"/>
    <cellStyle name="Normální 2 123 2 2 6 4 2 2" xfId="3958" xr:uid="{BD8E37DC-CA91-4578-B96A-B34273CC9825}"/>
    <cellStyle name="Normální 2 123 2 2 6 4 3" xfId="2990" xr:uid="{8E8F4E6B-C558-4A40-8FE2-25759EDEC6B3}"/>
    <cellStyle name="Normální 2 123 2 2 6 5" xfId="1246" xr:uid="{FAABF277-59F5-44D5-BE98-6B47F88C31AC}"/>
    <cellStyle name="Normální 2 123 2 2 6 5 2" xfId="3313" xr:uid="{78A58919-B67A-4798-8E5A-3C86FF7648FA}"/>
    <cellStyle name="Normální 2 123 2 2 6 6" xfId="2345" xr:uid="{44FA4E0E-67DE-4C20-90C6-BD889A52BD6A}"/>
    <cellStyle name="Normální 2 123 2 2 7" xfId="180" xr:uid="{9C56F111-B34B-4CDD-9E7E-BDAB378B7ACD}"/>
    <cellStyle name="Normální 2 123 2 2 7 2" xfId="366" xr:uid="{D7212B57-A78F-437F-818E-2FD0120DCBFE}"/>
    <cellStyle name="Normální 2 123 2 2 7 2 2" xfId="735" xr:uid="{02D6B849-0DD3-4520-B893-A65F45B76ECC}"/>
    <cellStyle name="Normální 2 123 2 2 7 2 2 2" xfId="1847" xr:uid="{C9020882-8078-421B-8B0D-9117EF09B698}"/>
    <cellStyle name="Normální 2 123 2 2 7 2 2 2 2" xfId="3836" xr:uid="{595C2B10-36AD-4444-9017-260BDD847F75}"/>
    <cellStyle name="Normální 2 123 2 2 7 2 2 3" xfId="2868" xr:uid="{CCA61598-C78B-47ED-8A06-DEF762756355}"/>
    <cellStyle name="Normální 2 123 2 2 7 2 3" xfId="1106" xr:uid="{5E744A72-4EA0-4657-8EED-FD66497F4D02}"/>
    <cellStyle name="Normální 2 123 2 2 7 2 3 2" xfId="2218" xr:uid="{F6C8F611-49F7-4683-B7B1-0EC34595C2AD}"/>
    <cellStyle name="Normální 2 123 2 2 7 2 3 2 2" xfId="4159" xr:uid="{63EB27AC-4D8E-4AAF-909F-C3F323832FC7}"/>
    <cellStyle name="Normální 2 123 2 2 7 2 3 3" xfId="3191" xr:uid="{65938F67-421A-4476-8B6F-AFE0012B7C44}"/>
    <cellStyle name="Normální 2 123 2 2 7 2 4" xfId="1477" xr:uid="{B60F4368-424E-4CDE-8F13-85B868ADF8B0}"/>
    <cellStyle name="Normální 2 123 2 2 7 2 4 2" xfId="3514" xr:uid="{C937AA81-B1B0-4DF6-B455-658B64852376}"/>
    <cellStyle name="Normální 2 123 2 2 7 2 5" xfId="2546" xr:uid="{BB752473-418F-431B-81A6-AE183DDCC87D}"/>
    <cellStyle name="Normální 2 123 2 2 7 3" xfId="550" xr:uid="{72E00676-4844-4D7A-B3AA-D9940A43ADD6}"/>
    <cellStyle name="Normální 2 123 2 2 7 3 2" xfId="1662" xr:uid="{4309D30C-7DB4-4EC9-B9EE-861C14DBCB93}"/>
    <cellStyle name="Normální 2 123 2 2 7 3 2 2" xfId="3675" xr:uid="{AD99CFB4-BA9F-4810-8012-630D5CCC23DE}"/>
    <cellStyle name="Normální 2 123 2 2 7 3 3" xfId="2707" xr:uid="{80D97CEA-7F0C-413B-9151-10C8BA4115A3}"/>
    <cellStyle name="Normální 2 123 2 2 7 4" xfId="921" xr:uid="{65FD8429-A008-4D60-88FF-55285AD1F7C9}"/>
    <cellStyle name="Normální 2 123 2 2 7 4 2" xfId="2033" xr:uid="{E7A00E3D-3D58-4E38-A134-0971E10BF7D2}"/>
    <cellStyle name="Normální 2 123 2 2 7 4 2 2" xfId="3998" xr:uid="{F10B4FD1-5569-45FC-8158-B41E7EB885A7}"/>
    <cellStyle name="Normální 2 123 2 2 7 4 3" xfId="3030" xr:uid="{B6FBDF42-C8BF-4EE3-9412-F391D720F2D3}"/>
    <cellStyle name="Normální 2 123 2 2 7 5" xfId="1292" xr:uid="{7024F64D-11F6-44AF-B0FE-9F886ED7C0A8}"/>
    <cellStyle name="Normální 2 123 2 2 7 5 2" xfId="3353" xr:uid="{D91A6E6E-D458-435C-8674-F7AD9C46B396}"/>
    <cellStyle name="Normální 2 123 2 2 7 6" xfId="2385" xr:uid="{63BECAA9-7794-4C72-87D5-53D1317F0572}"/>
    <cellStyle name="Normální 2 123 2 2 8" xfId="228" xr:uid="{DCC7E3E2-A7D4-4A38-9F80-01F9BDD4B777}"/>
    <cellStyle name="Normální 2 123 2 2 8 2" xfId="597" xr:uid="{0A50B3E0-A7C7-4D7E-83D1-D92C75509D5A}"/>
    <cellStyle name="Normální 2 123 2 2 8 2 2" xfId="1709" xr:uid="{31392133-370D-4BE8-AACE-2D02C97FBF27}"/>
    <cellStyle name="Normální 2 123 2 2 8 2 2 2" xfId="3716" xr:uid="{033A4EE8-3E8C-4FAC-8EBF-0CBE24E0D651}"/>
    <cellStyle name="Normální 2 123 2 2 8 2 3" xfId="2748" xr:uid="{7FDCBFC7-A22E-4731-8D7E-1F8EF1C8E4DE}"/>
    <cellStyle name="Normální 2 123 2 2 8 3" xfId="968" xr:uid="{33A92A30-A2EE-4F3B-B16F-89313EFC9B72}"/>
    <cellStyle name="Normální 2 123 2 2 8 3 2" xfId="2080" xr:uid="{2D073226-A50F-4310-97C8-9649D7A6F5B9}"/>
    <cellStyle name="Normální 2 123 2 2 8 3 2 2" xfId="4039" xr:uid="{3CDAFF83-3CF3-4A7B-85CB-2837209C7A1C}"/>
    <cellStyle name="Normální 2 123 2 2 8 3 3" xfId="3071" xr:uid="{5118E6D6-BB7C-4465-8AD3-1ABC4EA0E2D6}"/>
    <cellStyle name="Normální 2 123 2 2 8 4" xfId="1339" xr:uid="{53198DAB-4252-4C02-B215-9D53E7609BCB}"/>
    <cellStyle name="Normální 2 123 2 2 8 4 2" xfId="3394" xr:uid="{52AB46C0-7C33-452A-A20E-6918936DF846}"/>
    <cellStyle name="Normální 2 123 2 2 8 5" xfId="2426" xr:uid="{C40E773A-E408-472D-999D-9A6AC867E3AE}"/>
    <cellStyle name="Normální 2 123 2 2 9" xfId="412" xr:uid="{3ED0B28F-F8AA-416A-AC01-6A903D5E1427}"/>
    <cellStyle name="Normální 2 123 2 2 9 2" xfId="1524" xr:uid="{157605A4-38F7-464E-A436-CDD661C8D53B}"/>
    <cellStyle name="Normální 2 123 2 2 9 2 2" xfId="3555" xr:uid="{B7358CBA-71AF-432D-96AC-9D0AC9FE0790}"/>
    <cellStyle name="Normální 2 123 2 2 9 3" xfId="2587" xr:uid="{1F6933C9-3DC9-4462-A56D-A118B792815F}"/>
    <cellStyle name="Normální 2 123 2 3" xfId="14" xr:uid="{00000000-0005-0000-0000-000016000000}"/>
    <cellStyle name="Normální 2 123 2 3 10" xfId="785" xr:uid="{2FAACAA6-485E-420E-B48D-9CFDF213EFA4}"/>
    <cellStyle name="Normální 2 123 2 3 10 2" xfId="1897" xr:uid="{C297081B-6C81-4D3C-BF46-618D38928F3F}"/>
    <cellStyle name="Normální 2 123 2 3 10 2 2" xfId="3880" xr:uid="{D39FCE4B-0DCB-4FD1-A564-520793B51078}"/>
    <cellStyle name="Normální 2 123 2 3 10 3" xfId="2912" xr:uid="{CEE906CE-3672-48A5-9F0C-A46EC549F8CF}"/>
    <cellStyle name="Normální 2 123 2 3 11" xfId="1156" xr:uid="{2103D5B3-010C-4F4E-8667-3C9BBFAD6F30}"/>
    <cellStyle name="Normální 2 123 2 3 11 2" xfId="3235" xr:uid="{C0418A32-31D1-4DE0-9421-F078729F7AEC}"/>
    <cellStyle name="Normální 2 123 2 3 12" xfId="2267" xr:uid="{B74C274A-AD1F-41DB-85D8-91D8ADA62EFC}"/>
    <cellStyle name="Normální 2 123 2 3 13" xfId="46" xr:uid="{3B21E531-CA27-4209-B578-F04B19DCA50C}"/>
    <cellStyle name="Normální 2 123 2 3 2" xfId="21" xr:uid="{00000000-0005-0000-0000-000017000000}"/>
    <cellStyle name="Normální 2 123 2 3 2 10" xfId="2273" xr:uid="{668B5D93-2133-4FA6-93F3-CEBF9A09AB81}"/>
    <cellStyle name="Normální 2 123 2 3 2 11" xfId="52" xr:uid="{5B0153AA-8FC2-4781-A536-1B8558493F10}"/>
    <cellStyle name="Normální 2 123 2 3 2 2" xfId="74" xr:uid="{71BAD247-51F7-4B11-A8F6-D21D9184A5CA}"/>
    <cellStyle name="Normální 2 123 2 3 2 2 2" xfId="120" xr:uid="{6BFACF18-13AD-4E1E-89D7-F44BEE76B029}"/>
    <cellStyle name="Normální 2 123 2 3 2 2 2 2" xfId="306" xr:uid="{1FC90170-B62D-4630-AD43-F1E6C186E87B}"/>
    <cellStyle name="Normální 2 123 2 3 2 2 2 2 2" xfId="675" xr:uid="{E11E67A1-1678-4D1C-9455-5F54B1316A36}"/>
    <cellStyle name="Normální 2 123 2 3 2 2 2 2 2 2" xfId="1787" xr:uid="{A08FAE0E-A682-4A3A-89B1-0F8959450F68}"/>
    <cellStyle name="Normální 2 123 2 3 2 2 2 2 2 2 2" xfId="3784" xr:uid="{8A03CDB5-AD15-47BC-9199-E9AC6998988C}"/>
    <cellStyle name="Normální 2 123 2 3 2 2 2 2 2 3" xfId="2816" xr:uid="{B8D69B02-9E13-40CA-A2C6-C43814AFCFC6}"/>
    <cellStyle name="Normální 2 123 2 3 2 2 2 2 3" xfId="1046" xr:uid="{A3A08CDC-B361-4482-9E02-A994050E2ED9}"/>
    <cellStyle name="Normální 2 123 2 3 2 2 2 2 3 2" xfId="2158" xr:uid="{62F8CEA3-4DCF-4CD5-953C-571B57EBBB96}"/>
    <cellStyle name="Normální 2 123 2 3 2 2 2 2 3 2 2" xfId="4107" xr:uid="{5AD09B1E-72C2-44BA-88F7-FE897B36AF3C}"/>
    <cellStyle name="Normální 2 123 2 3 2 2 2 2 3 3" xfId="3139" xr:uid="{8644889A-C2CB-4321-9FAF-CE8B556C018B}"/>
    <cellStyle name="Normální 2 123 2 3 2 2 2 2 4" xfId="1417" xr:uid="{1F92C5BF-827E-46E4-8474-9F14AF51F2D7}"/>
    <cellStyle name="Normální 2 123 2 3 2 2 2 2 4 2" xfId="3462" xr:uid="{C2AC2AE4-6850-496E-B8A1-218F9A7DEA49}"/>
    <cellStyle name="Normální 2 123 2 3 2 2 2 2 5" xfId="2494" xr:uid="{132AF03C-0C29-4A95-8A0B-8B2A59BF5034}"/>
    <cellStyle name="Normální 2 123 2 3 2 2 2 3" xfId="490" xr:uid="{31BA65CD-4C70-4DB1-901E-E668D7B9F3EA}"/>
    <cellStyle name="Normální 2 123 2 3 2 2 2 3 2" xfId="1602" xr:uid="{805A68FD-DD75-4389-9054-55A2DB739062}"/>
    <cellStyle name="Normální 2 123 2 3 2 2 2 3 2 2" xfId="3623" xr:uid="{8737B55C-7F84-4E03-A35E-1405B0609BC4}"/>
    <cellStyle name="Normální 2 123 2 3 2 2 2 3 3" xfId="2655" xr:uid="{71302C29-685F-422D-ABB1-2C03A52BD6D0}"/>
    <cellStyle name="Normální 2 123 2 3 2 2 2 4" xfId="861" xr:uid="{7EE9A6B8-95A0-4A58-AFDD-9B1F45B85A2E}"/>
    <cellStyle name="Normální 2 123 2 3 2 2 2 4 2" xfId="1973" xr:uid="{A572CF6F-53D5-4488-A82E-326D25E4FBC3}"/>
    <cellStyle name="Normální 2 123 2 3 2 2 2 4 2 2" xfId="3946" xr:uid="{9D88C388-1BF8-42CE-B3A8-D5254FE12E5F}"/>
    <cellStyle name="Normální 2 123 2 3 2 2 2 4 3" xfId="2978" xr:uid="{2BD555C4-F5CD-4F44-BB1C-72070CA5F48C}"/>
    <cellStyle name="Normální 2 123 2 3 2 2 2 5" xfId="1232" xr:uid="{F91F44DF-803B-4AEF-B1E5-8E1A03541BD4}"/>
    <cellStyle name="Normální 2 123 2 3 2 2 2 5 2" xfId="3301" xr:uid="{BF3DEA5B-EB40-4697-A48B-C7C1564B3FC4}"/>
    <cellStyle name="Normální 2 123 2 3 2 2 2 6" xfId="2333" xr:uid="{E21921D1-442A-4E07-8468-4F1E61B1A058}"/>
    <cellStyle name="Normální 2 123 2 3 2 2 3" xfId="166" xr:uid="{66CC6EDB-5DC2-478E-BA94-3B1E235E5B4D}"/>
    <cellStyle name="Normální 2 123 2 3 2 2 3 2" xfId="352" xr:uid="{57F903CC-6C6A-4E26-B75A-3AA3DE9663F0}"/>
    <cellStyle name="Normální 2 123 2 3 2 2 3 2 2" xfId="721" xr:uid="{44579DC1-7675-412D-AA78-99AD2B8E82E5}"/>
    <cellStyle name="Normální 2 123 2 3 2 2 3 2 2 2" xfId="1833" xr:uid="{23093E97-CE2B-4630-B436-1F117138515F}"/>
    <cellStyle name="Normální 2 123 2 3 2 2 3 2 2 2 2" xfId="3824" xr:uid="{9A879F19-770A-438D-808F-97D5CB889AE3}"/>
    <cellStyle name="Normální 2 123 2 3 2 2 3 2 2 3" xfId="2856" xr:uid="{9934BCC4-C6AD-4080-B492-BBC02342244F}"/>
    <cellStyle name="Normální 2 123 2 3 2 2 3 2 3" xfId="1092" xr:uid="{DC0C936F-E7F5-4BC9-99BA-53DC2BF5B3B6}"/>
    <cellStyle name="Normální 2 123 2 3 2 2 3 2 3 2" xfId="2204" xr:uid="{6169C956-353B-4DED-A257-49CA71E5035A}"/>
    <cellStyle name="Normální 2 123 2 3 2 2 3 2 3 2 2" xfId="4147" xr:uid="{C8B5B898-02D6-49EE-99D1-FEA645E557E0}"/>
    <cellStyle name="Normální 2 123 2 3 2 2 3 2 3 3" xfId="3179" xr:uid="{8C75DFEC-7C18-4318-BD00-567106419E8D}"/>
    <cellStyle name="Normální 2 123 2 3 2 2 3 2 4" xfId="1463" xr:uid="{5766824F-6601-4F24-B37B-287A39CB9AD6}"/>
    <cellStyle name="Normální 2 123 2 3 2 2 3 2 4 2" xfId="3502" xr:uid="{48FD1313-D963-413B-9F4E-3ECB8B1DB19D}"/>
    <cellStyle name="Normální 2 123 2 3 2 2 3 2 5" xfId="2534" xr:uid="{F548E58C-E84E-41FC-990C-17941698E714}"/>
    <cellStyle name="Normální 2 123 2 3 2 2 3 3" xfId="536" xr:uid="{89B15A83-B892-4DA6-8797-8AA4C8FF5E56}"/>
    <cellStyle name="Normální 2 123 2 3 2 2 3 3 2" xfId="1648" xr:uid="{2343A0E0-9C5A-4592-8F63-F38818493708}"/>
    <cellStyle name="Normální 2 123 2 3 2 2 3 3 2 2" xfId="3663" xr:uid="{C8910E0B-87A0-4C01-9BF9-75E2C8D8D0E1}"/>
    <cellStyle name="Normální 2 123 2 3 2 2 3 3 3" xfId="2695" xr:uid="{47244229-A458-4F9C-A235-2D07324D84F6}"/>
    <cellStyle name="Normální 2 123 2 3 2 2 3 4" xfId="907" xr:uid="{D4648367-C683-4462-9FA4-932A84504437}"/>
    <cellStyle name="Normální 2 123 2 3 2 2 3 4 2" xfId="2019" xr:uid="{3780FE21-A743-41FF-B96D-C619FA4EE44C}"/>
    <cellStyle name="Normální 2 123 2 3 2 2 3 4 2 2" xfId="3986" xr:uid="{E8ADE59A-F554-4C53-95E3-250ADC6F3BC7}"/>
    <cellStyle name="Normální 2 123 2 3 2 2 3 4 3" xfId="3018" xr:uid="{CB61EBC4-0B9E-4660-B156-B9267DCA4B7D}"/>
    <cellStyle name="Normální 2 123 2 3 2 2 3 5" xfId="1278" xr:uid="{351DFFB8-D042-4AEE-9CF7-2BE9EED258BD}"/>
    <cellStyle name="Normální 2 123 2 3 2 2 3 5 2" xfId="3341" xr:uid="{950077FE-895D-4BF6-8F06-B3EA873C57AF}"/>
    <cellStyle name="Normální 2 123 2 3 2 2 3 6" xfId="2373" xr:uid="{81188389-B47A-444E-9EA7-D6AB766E62A8}"/>
    <cellStyle name="Normální 2 123 2 3 2 2 4" xfId="212" xr:uid="{2AE58C8C-2D4E-4668-828F-A58A3FA061DE}"/>
    <cellStyle name="Normální 2 123 2 3 2 2 4 2" xfId="398" xr:uid="{6EC62522-5981-45A4-85D8-277758A3C1E4}"/>
    <cellStyle name="Normální 2 123 2 3 2 2 4 2 2" xfId="767" xr:uid="{1461EB23-17A6-424A-B35F-6F360FC51DF6}"/>
    <cellStyle name="Normální 2 123 2 3 2 2 4 2 2 2" xfId="1879" xr:uid="{25EB1DB7-952A-4414-9D16-F371334F7C65}"/>
    <cellStyle name="Normální 2 123 2 3 2 2 4 2 2 2 2" xfId="3864" xr:uid="{9D601B69-AB54-4AFC-B2C8-C623950FE020}"/>
    <cellStyle name="Normální 2 123 2 3 2 2 4 2 2 3" xfId="2896" xr:uid="{4545B74D-39FB-48AD-9429-6810B3301394}"/>
    <cellStyle name="Normální 2 123 2 3 2 2 4 2 3" xfId="1138" xr:uid="{7FBB8A81-554F-49BC-9A80-D7C473C64F81}"/>
    <cellStyle name="Normální 2 123 2 3 2 2 4 2 3 2" xfId="2250" xr:uid="{F1525505-DB8B-4D20-B800-06711766FE01}"/>
    <cellStyle name="Normální 2 123 2 3 2 2 4 2 3 2 2" xfId="4187" xr:uid="{083893C0-4CAF-41F5-880A-673A06E3977A}"/>
    <cellStyle name="Normální 2 123 2 3 2 2 4 2 3 3" xfId="3219" xr:uid="{54D1D096-9154-4B37-AA0F-8C7DBC3C631F}"/>
    <cellStyle name="Normální 2 123 2 3 2 2 4 2 4" xfId="1509" xr:uid="{DAEBB113-ADFF-4FA2-8610-0C73C5510C0F}"/>
    <cellStyle name="Normální 2 123 2 3 2 2 4 2 4 2" xfId="3542" xr:uid="{EFCFC562-4C1F-4FC7-B619-C94CB6889E65}"/>
    <cellStyle name="Normální 2 123 2 3 2 2 4 2 5" xfId="2574" xr:uid="{83B16D2D-3C55-4CC3-AC00-D8784F640426}"/>
    <cellStyle name="Normální 2 123 2 3 2 2 4 3" xfId="582" xr:uid="{FED6966F-462F-4238-86D9-D3C2FA99115A}"/>
    <cellStyle name="Normální 2 123 2 3 2 2 4 3 2" xfId="1694" xr:uid="{DCEA79EC-BCAD-482E-AB03-3314077DABE9}"/>
    <cellStyle name="Normální 2 123 2 3 2 2 4 3 2 2" xfId="3703" xr:uid="{F29489A2-C8E6-4659-B37F-A5CF1FDFF345}"/>
    <cellStyle name="Normální 2 123 2 3 2 2 4 3 3" xfId="2735" xr:uid="{A58265BA-5D99-471D-B669-B71985B7D0B1}"/>
    <cellStyle name="Normální 2 123 2 3 2 2 4 4" xfId="953" xr:uid="{25CC7528-F804-4AE4-A77F-D3A8B555F75F}"/>
    <cellStyle name="Normální 2 123 2 3 2 2 4 4 2" xfId="2065" xr:uid="{B87107DB-C056-4071-8D46-CBFCB568289A}"/>
    <cellStyle name="Normální 2 123 2 3 2 2 4 4 2 2" xfId="4026" xr:uid="{EBDA92D9-FD56-4B4E-A3DE-53ADEB615941}"/>
    <cellStyle name="Normální 2 123 2 3 2 2 4 4 3" xfId="3058" xr:uid="{0165BBC6-03B0-444A-B4DA-A95CFF867BCC}"/>
    <cellStyle name="Normální 2 123 2 3 2 2 4 5" xfId="1324" xr:uid="{FCFCBEDD-8CAE-4F2C-8E10-89563943D5AC}"/>
    <cellStyle name="Normální 2 123 2 3 2 2 4 5 2" xfId="3381" xr:uid="{3BB50BB5-4EDC-4BE1-853A-04AFCA05662C}"/>
    <cellStyle name="Normální 2 123 2 3 2 2 4 6" xfId="2413" xr:uid="{EEB12C72-F3BC-437A-8E37-9BBE3A2B080D}"/>
    <cellStyle name="Normální 2 123 2 3 2 2 5" xfId="260" xr:uid="{03B2755E-5DDE-4D74-A8FB-AC619B127B5C}"/>
    <cellStyle name="Normální 2 123 2 3 2 2 5 2" xfId="629" xr:uid="{2C890E75-662F-45C3-B877-0DC342E7D116}"/>
    <cellStyle name="Normální 2 123 2 3 2 2 5 2 2" xfId="1741" xr:uid="{0BF4A582-2A6E-4E26-A835-E443BF8EE0FF}"/>
    <cellStyle name="Normální 2 123 2 3 2 2 5 2 2 2" xfId="3744" xr:uid="{897C9532-756D-4B70-A5EB-A636FA5F449A}"/>
    <cellStyle name="Normální 2 123 2 3 2 2 5 2 3" xfId="2776" xr:uid="{D63FC1E1-0010-4102-887E-D2EB751E8211}"/>
    <cellStyle name="Normální 2 123 2 3 2 2 5 3" xfId="1000" xr:uid="{7F29767F-0916-48D5-83EE-69872F76C337}"/>
    <cellStyle name="Normální 2 123 2 3 2 2 5 3 2" xfId="2112" xr:uid="{351F8AD0-EB05-4A5B-BC02-FB5B55C46340}"/>
    <cellStyle name="Normální 2 123 2 3 2 2 5 3 2 2" xfId="4067" xr:uid="{5DAA58C7-2671-4AF7-851D-7D0A08D5C42A}"/>
    <cellStyle name="Normální 2 123 2 3 2 2 5 3 3" xfId="3099" xr:uid="{8E689988-8ACE-40A4-A69E-165CA716B541}"/>
    <cellStyle name="Normální 2 123 2 3 2 2 5 4" xfId="1371" xr:uid="{348B0E38-A148-4537-9B45-175FA75A07F2}"/>
    <cellStyle name="Normální 2 123 2 3 2 2 5 4 2" xfId="3422" xr:uid="{1070CE12-10C5-4E5E-9F1B-7A1DE271775D}"/>
    <cellStyle name="Normální 2 123 2 3 2 2 5 5" xfId="2454" xr:uid="{2AA9E774-BBED-4F12-942A-26BACAB9A1BF}"/>
    <cellStyle name="Normální 2 123 2 3 2 2 6" xfId="444" xr:uid="{7DD364E2-14A2-493D-87FD-CB9E990B9943}"/>
    <cellStyle name="Normální 2 123 2 3 2 2 6 2" xfId="1556" xr:uid="{6BA15578-1806-40C5-9E6D-F819AD53C3F8}"/>
    <cellStyle name="Normální 2 123 2 3 2 2 6 2 2" xfId="3583" xr:uid="{AE1DC9E4-8E43-490D-80F1-308830AB3C64}"/>
    <cellStyle name="Normální 2 123 2 3 2 2 6 3" xfId="2615" xr:uid="{3A0CA7A4-9234-463D-92AD-47F5E81BFCD6}"/>
    <cellStyle name="Normální 2 123 2 3 2 2 7" xfId="815" xr:uid="{8AB01EBC-35A7-44F5-9403-E50B7FBEA36F}"/>
    <cellStyle name="Normální 2 123 2 3 2 2 7 2" xfId="1927" xr:uid="{CA710503-5845-45C7-89BF-A0AEE88A8A25}"/>
    <cellStyle name="Normální 2 123 2 3 2 2 7 2 2" xfId="3906" xr:uid="{0337696F-523A-4448-9BEB-CBBF27ED29DC}"/>
    <cellStyle name="Normální 2 123 2 3 2 2 7 3" xfId="2938" xr:uid="{045CFD5F-A467-4FEF-97C9-0BB246751358}"/>
    <cellStyle name="Normální 2 123 2 3 2 2 8" xfId="1186" xr:uid="{9C290B72-32FF-4D2F-900A-D916419C85E2}"/>
    <cellStyle name="Normální 2 123 2 3 2 2 8 2" xfId="3261" xr:uid="{1E51CFF2-A961-4B88-90C3-59418EB78A75}"/>
    <cellStyle name="Normální 2 123 2 3 2 2 9" xfId="2293" xr:uid="{48B11F41-339D-4293-9F38-5D1437628D3E}"/>
    <cellStyle name="Normální 2 123 2 3 2 3" xfId="97" xr:uid="{F10A71D4-1B5C-49AC-9130-FCC4FB981CA1}"/>
    <cellStyle name="Normální 2 123 2 3 2 3 2" xfId="283" xr:uid="{72810A0D-D08A-4832-9B3E-8349A2665A49}"/>
    <cellStyle name="Normální 2 123 2 3 2 3 2 2" xfId="652" xr:uid="{8E724B21-C77D-4940-BC91-DB9A55DAADBC}"/>
    <cellStyle name="Normální 2 123 2 3 2 3 2 2 2" xfId="1764" xr:uid="{0FE4CB2A-A4F6-4A70-A019-8317FDF6165C}"/>
    <cellStyle name="Normální 2 123 2 3 2 3 2 2 2 2" xfId="3764" xr:uid="{2E0A9285-353A-4387-B802-C002917FC4BC}"/>
    <cellStyle name="Normální 2 123 2 3 2 3 2 2 3" xfId="2796" xr:uid="{158D2920-6A54-4629-BD9E-9A30DB24003C}"/>
    <cellStyle name="Normální 2 123 2 3 2 3 2 3" xfId="1023" xr:uid="{66AA55BC-EE28-4DCA-9C0D-3FFD26C379C4}"/>
    <cellStyle name="Normální 2 123 2 3 2 3 2 3 2" xfId="2135" xr:uid="{72230E10-3603-4C98-89CA-368141F57348}"/>
    <cellStyle name="Normální 2 123 2 3 2 3 2 3 2 2" xfId="4087" xr:uid="{785A62F0-1451-44AC-807A-ED7F7F564876}"/>
    <cellStyle name="Normální 2 123 2 3 2 3 2 3 3" xfId="3119" xr:uid="{787BC94F-3A88-4684-A2CF-EED6CC0C6689}"/>
    <cellStyle name="Normální 2 123 2 3 2 3 2 4" xfId="1394" xr:uid="{DCF272BB-D7C6-43E3-B176-32E1D36B649E}"/>
    <cellStyle name="Normální 2 123 2 3 2 3 2 4 2" xfId="3442" xr:uid="{0174A63F-AA6F-45D9-AFDC-28F59A0C862F}"/>
    <cellStyle name="Normální 2 123 2 3 2 3 2 5" xfId="2474" xr:uid="{D409FD3A-9BFC-4B96-9B2A-CBC1F2A10103}"/>
    <cellStyle name="Normální 2 123 2 3 2 3 3" xfId="467" xr:uid="{85A8E19D-DB32-441E-942C-A4EE293DF5A1}"/>
    <cellStyle name="Normální 2 123 2 3 2 3 3 2" xfId="1579" xr:uid="{2F4BC95D-C0ED-499C-A867-BA558BD84E6E}"/>
    <cellStyle name="Normální 2 123 2 3 2 3 3 2 2" xfId="3603" xr:uid="{DC947089-7704-4C60-A47A-5BE43FB0F6A6}"/>
    <cellStyle name="Normální 2 123 2 3 2 3 3 3" xfId="2635" xr:uid="{63FA7205-2692-46C6-9AD5-F09EA5B68FD7}"/>
    <cellStyle name="Normální 2 123 2 3 2 3 4" xfId="838" xr:uid="{E0431E91-D6C0-47C2-9E01-6BCEBBDE2C2D}"/>
    <cellStyle name="Normální 2 123 2 3 2 3 4 2" xfId="1950" xr:uid="{66A9ACA4-202E-44F7-9625-8D38AE903E30}"/>
    <cellStyle name="Normální 2 123 2 3 2 3 4 2 2" xfId="3926" xr:uid="{59574139-C323-459C-BB9D-B98997E1B7AE}"/>
    <cellStyle name="Normální 2 123 2 3 2 3 4 3" xfId="2958" xr:uid="{9F3781DD-2200-407B-93E5-83549C1415E4}"/>
    <cellStyle name="Normální 2 123 2 3 2 3 5" xfId="1209" xr:uid="{DEE57D60-78F9-438B-8FC4-8B3A24998622}"/>
    <cellStyle name="Normální 2 123 2 3 2 3 5 2" xfId="3281" xr:uid="{9AA07DE7-0CC0-46EE-87E0-90FB78324D21}"/>
    <cellStyle name="Normální 2 123 2 3 2 3 6" xfId="2313" xr:uid="{D0772FCA-613D-4FD2-85D4-201F64C0105C}"/>
    <cellStyle name="Normální 2 123 2 3 2 4" xfId="143" xr:uid="{3A3419AC-E08F-4DDC-BFFB-826F70212C34}"/>
    <cellStyle name="Normální 2 123 2 3 2 4 2" xfId="329" xr:uid="{BA0B6845-D6AA-4893-801C-389467764992}"/>
    <cellStyle name="Normální 2 123 2 3 2 4 2 2" xfId="698" xr:uid="{6AB3EE4C-2987-4562-9FA3-5AFF13C417B1}"/>
    <cellStyle name="Normální 2 123 2 3 2 4 2 2 2" xfId="1810" xr:uid="{306EF3AE-1523-4F7F-BDB4-17570B43EFCB}"/>
    <cellStyle name="Normální 2 123 2 3 2 4 2 2 2 2" xfId="3804" xr:uid="{F1D55A51-FDBF-48F8-B5BA-595FB0E66C1A}"/>
    <cellStyle name="Normální 2 123 2 3 2 4 2 2 3" xfId="2836" xr:uid="{BA5890DB-EA48-4B13-9E6B-FF56D5ACC7D0}"/>
    <cellStyle name="Normální 2 123 2 3 2 4 2 3" xfId="1069" xr:uid="{7D246058-056A-427F-BE19-39A536B9C1F3}"/>
    <cellStyle name="Normální 2 123 2 3 2 4 2 3 2" xfId="2181" xr:uid="{C41FA4AD-637E-4FF7-A612-7796A162FF25}"/>
    <cellStyle name="Normální 2 123 2 3 2 4 2 3 2 2" xfId="4127" xr:uid="{3DBAD57A-3DCE-40CC-8033-E2384E5E6AFB}"/>
    <cellStyle name="Normální 2 123 2 3 2 4 2 3 3" xfId="3159" xr:uid="{9F8B2810-E22A-4863-83E5-F603368D2976}"/>
    <cellStyle name="Normální 2 123 2 3 2 4 2 4" xfId="1440" xr:uid="{68B284EA-CC0A-433E-ACA8-3CE99D5A62CF}"/>
    <cellStyle name="Normální 2 123 2 3 2 4 2 4 2" xfId="3482" xr:uid="{EDBA180A-4A56-4B3E-BEC4-9FF7CFDAD918}"/>
    <cellStyle name="Normální 2 123 2 3 2 4 2 5" xfId="2514" xr:uid="{C1644ADF-D8A4-4613-831C-4F2562284F7B}"/>
    <cellStyle name="Normální 2 123 2 3 2 4 3" xfId="513" xr:uid="{44E8CFFA-78B0-4412-8E9A-5B5E8E350D14}"/>
    <cellStyle name="Normální 2 123 2 3 2 4 3 2" xfId="1625" xr:uid="{A361953C-7F28-47AE-9649-D040FD71E285}"/>
    <cellStyle name="Normální 2 123 2 3 2 4 3 2 2" xfId="3643" xr:uid="{8B907F10-6193-493A-A67E-DFC887E0056D}"/>
    <cellStyle name="Normální 2 123 2 3 2 4 3 3" xfId="2675" xr:uid="{E398CBA1-1152-492B-834D-9C00309B1C54}"/>
    <cellStyle name="Normální 2 123 2 3 2 4 4" xfId="884" xr:uid="{474C4CEC-78AE-4578-9458-CB69B2B34283}"/>
    <cellStyle name="Normální 2 123 2 3 2 4 4 2" xfId="1996" xr:uid="{1ADC72E7-E6D0-4D3F-9909-82D44A65F307}"/>
    <cellStyle name="Normální 2 123 2 3 2 4 4 2 2" xfId="3966" xr:uid="{3F4FF794-2AA0-4DA0-968D-F3566CB7D081}"/>
    <cellStyle name="Normální 2 123 2 3 2 4 4 3" xfId="2998" xr:uid="{1934CEA7-A3D8-4B7E-84BD-7665AC004766}"/>
    <cellStyle name="Normální 2 123 2 3 2 4 5" xfId="1255" xr:uid="{8EE1818A-7168-43B1-8678-0A7ACFC0D452}"/>
    <cellStyle name="Normální 2 123 2 3 2 4 5 2" xfId="3321" xr:uid="{C164DA36-C4BC-405C-AE05-CF3F2C8D5583}"/>
    <cellStyle name="Normální 2 123 2 3 2 4 6" xfId="2353" xr:uid="{927B3EE9-E67E-414A-8511-CD6A54E3694E}"/>
    <cellStyle name="Normální 2 123 2 3 2 5" xfId="189" xr:uid="{B8C873A0-5D2D-450B-9391-31D37850794B}"/>
    <cellStyle name="Normální 2 123 2 3 2 5 2" xfId="375" xr:uid="{A6EDBD90-9541-44B7-88B1-784EB9476672}"/>
    <cellStyle name="Normální 2 123 2 3 2 5 2 2" xfId="744" xr:uid="{E52200F3-6283-43E0-83D7-A626277FA9B0}"/>
    <cellStyle name="Normální 2 123 2 3 2 5 2 2 2" xfId="1856" xr:uid="{DB94F67E-527A-430D-AF17-5528E170DC38}"/>
    <cellStyle name="Normální 2 123 2 3 2 5 2 2 2 2" xfId="3844" xr:uid="{4690DED1-91CF-466E-B9F3-BCF2257A4230}"/>
    <cellStyle name="Normální 2 123 2 3 2 5 2 2 3" xfId="2876" xr:uid="{83E97167-3970-4F9C-8B95-97875CE526DA}"/>
    <cellStyle name="Normální 2 123 2 3 2 5 2 3" xfId="1115" xr:uid="{9A6A0577-7006-4410-8E0D-39125DE54648}"/>
    <cellStyle name="Normální 2 123 2 3 2 5 2 3 2" xfId="2227" xr:uid="{5B1C94EA-1B68-4674-9B38-40DA95DB57E9}"/>
    <cellStyle name="Normální 2 123 2 3 2 5 2 3 2 2" xfId="4167" xr:uid="{B335575C-DFC5-4443-839C-0F7358AA8468}"/>
    <cellStyle name="Normální 2 123 2 3 2 5 2 3 3" xfId="3199" xr:uid="{76DE5845-61F9-4E40-A3C5-6C6C96791897}"/>
    <cellStyle name="Normální 2 123 2 3 2 5 2 4" xfId="1486" xr:uid="{A880104E-B6C5-44C4-AD32-E554F8AC5F3D}"/>
    <cellStyle name="Normální 2 123 2 3 2 5 2 4 2" xfId="3522" xr:uid="{704F4C57-5C4F-43A8-B346-E341E5D4A948}"/>
    <cellStyle name="Normální 2 123 2 3 2 5 2 5" xfId="2554" xr:uid="{4CCEA92F-18BC-493B-B0C4-97C2F6C1B759}"/>
    <cellStyle name="Normální 2 123 2 3 2 5 3" xfId="559" xr:uid="{2C2AEA46-D00A-46D2-B74E-A8E0C58FC50F}"/>
    <cellStyle name="Normální 2 123 2 3 2 5 3 2" xfId="1671" xr:uid="{C84265F5-8D14-4EEE-925E-DED4C09A6D7B}"/>
    <cellStyle name="Normální 2 123 2 3 2 5 3 2 2" xfId="3683" xr:uid="{7C0508C5-2A20-468A-B6DC-B2903BDFB39D}"/>
    <cellStyle name="Normální 2 123 2 3 2 5 3 3" xfId="2715" xr:uid="{7BF97EA8-0020-4BF7-B334-6F463D9C8F2A}"/>
    <cellStyle name="Normální 2 123 2 3 2 5 4" xfId="930" xr:uid="{DD134674-9DD5-4419-A0CE-A46EFCBBBDE5}"/>
    <cellStyle name="Normální 2 123 2 3 2 5 4 2" xfId="2042" xr:uid="{0F107A0A-A470-42DD-8F0E-1ABD5C50A3A2}"/>
    <cellStyle name="Normální 2 123 2 3 2 5 4 2 2" xfId="4006" xr:uid="{AE090F56-0370-4FC2-A7F0-5B30286CB9CF}"/>
    <cellStyle name="Normální 2 123 2 3 2 5 4 3" xfId="3038" xr:uid="{AEEDA3CC-5E0A-427F-BFCF-ECFED1852D17}"/>
    <cellStyle name="Normální 2 123 2 3 2 5 5" xfId="1301" xr:uid="{6B08053B-4D9C-4B60-A698-083E0E90EF75}"/>
    <cellStyle name="Normální 2 123 2 3 2 5 5 2" xfId="3361" xr:uid="{E902C1B7-1236-4216-9E1D-9E92CA6D44B9}"/>
    <cellStyle name="Normální 2 123 2 3 2 5 6" xfId="2393" xr:uid="{69AF1D08-F24A-4F7B-819D-C9A4E14AE5E1}"/>
    <cellStyle name="Normální 2 123 2 3 2 6" xfId="237" xr:uid="{FE5B80D0-5AF3-4773-AE49-0FA6448F8777}"/>
    <cellStyle name="Normální 2 123 2 3 2 6 2" xfId="606" xr:uid="{1DF2BE4C-141C-45F4-8D00-76F023A41F75}"/>
    <cellStyle name="Normální 2 123 2 3 2 6 2 2" xfId="1718" xr:uid="{F42B4802-92F2-4C10-9367-096169EDBF5E}"/>
    <cellStyle name="Normální 2 123 2 3 2 6 2 2 2" xfId="3724" xr:uid="{198992CA-231E-4FF4-9C1D-AF3DE94E5720}"/>
    <cellStyle name="Normální 2 123 2 3 2 6 2 3" xfId="2756" xr:uid="{DB31AB41-3C5E-4C73-B563-3A4D0B101F68}"/>
    <cellStyle name="Normální 2 123 2 3 2 6 3" xfId="977" xr:uid="{FD2ACDC9-C20E-4FD6-B917-D3B5EB7766AC}"/>
    <cellStyle name="Normální 2 123 2 3 2 6 3 2" xfId="2089" xr:uid="{3C95AF78-5713-4E56-AADE-EEC347CD31BD}"/>
    <cellStyle name="Normální 2 123 2 3 2 6 3 2 2" xfId="4047" xr:uid="{A990EBEA-4D9A-4397-9C94-52A268D76FEB}"/>
    <cellStyle name="Normální 2 123 2 3 2 6 3 3" xfId="3079" xr:uid="{89EDB0E7-07CA-4B3C-B535-6D622D5B5CB9}"/>
    <cellStyle name="Normální 2 123 2 3 2 6 4" xfId="1348" xr:uid="{AE1C6C60-4C87-4D59-AE2D-FAF4F57B2626}"/>
    <cellStyle name="Normální 2 123 2 3 2 6 4 2" xfId="3402" xr:uid="{DC672C2E-B0C5-4444-97D1-7321701C5E93}"/>
    <cellStyle name="Normální 2 123 2 3 2 6 5" xfId="2434" xr:uid="{BBB1099A-E7E7-47B8-B0AB-5D3AAB6A5ABA}"/>
    <cellStyle name="Normální 2 123 2 3 2 7" xfId="421" xr:uid="{E781610B-CC8D-43E8-A789-56AF60D62AAE}"/>
    <cellStyle name="Normální 2 123 2 3 2 7 2" xfId="1533" xr:uid="{A0F82920-C591-4ADE-88C7-9B366B4F74E5}"/>
    <cellStyle name="Normální 2 123 2 3 2 7 2 2" xfId="3563" xr:uid="{A77FBB99-B377-4BB0-AEE9-8158C582663C}"/>
    <cellStyle name="Normální 2 123 2 3 2 7 3" xfId="2595" xr:uid="{D3646E86-57A0-4CB8-A91A-CECDA56147C9}"/>
    <cellStyle name="Normální 2 123 2 3 2 8" xfId="792" xr:uid="{1C7F0BEF-2F17-42CC-A61B-614DFDA7751F}"/>
    <cellStyle name="Normální 2 123 2 3 2 8 2" xfId="1904" xr:uid="{A1AABD77-899C-4B6F-BB65-DA170D4BFAC5}"/>
    <cellStyle name="Normální 2 123 2 3 2 8 2 2" xfId="3886" xr:uid="{7D87D8FB-6310-495F-9EE1-0496B7E512BB}"/>
    <cellStyle name="Normální 2 123 2 3 2 8 3" xfId="2918" xr:uid="{89FE5B03-0DAD-4510-AE24-4739BD48A7E4}"/>
    <cellStyle name="Normální 2 123 2 3 2 9" xfId="1163" xr:uid="{51E5035C-BE84-4BDE-BDDB-C909E14A0285}"/>
    <cellStyle name="Normální 2 123 2 3 2 9 2" xfId="3241" xr:uid="{23CC8E24-5066-4F5C-A0FD-07CDDFF75552}"/>
    <cellStyle name="Normální 2 123 2 3 3" xfId="28" xr:uid="{00000000-0005-0000-0000-000018000000}"/>
    <cellStyle name="Normální 2 123 2 3 3 10" xfId="2279" xr:uid="{3C617F74-455E-4804-9669-AE26F8209316}"/>
    <cellStyle name="Normální 2 123 2 3 3 11" xfId="58" xr:uid="{DCD475B8-FC7E-4318-93F0-9017E0602865}"/>
    <cellStyle name="Normální 2 123 2 3 3 2" xfId="81" xr:uid="{E48403E8-8943-4B38-905E-841588D02BB8}"/>
    <cellStyle name="Normální 2 123 2 3 3 2 2" xfId="127" xr:uid="{976403F4-8A93-46FB-ACF8-4C967B6044AD}"/>
    <cellStyle name="Normální 2 123 2 3 3 2 2 2" xfId="313" xr:uid="{BC6A7F54-731C-49FF-BCA8-D14F1C788D19}"/>
    <cellStyle name="Normální 2 123 2 3 3 2 2 2 2" xfId="682" xr:uid="{E7F99AF7-C0D8-492A-9540-B25885CAC089}"/>
    <cellStyle name="Normální 2 123 2 3 3 2 2 2 2 2" xfId="1794" xr:uid="{8C130C2C-CB10-48E5-8872-AA54A63F5C62}"/>
    <cellStyle name="Normální 2 123 2 3 3 2 2 2 2 2 2" xfId="3790" xr:uid="{40809A50-D8E7-4339-9102-B05B7CC47ECA}"/>
    <cellStyle name="Normální 2 123 2 3 3 2 2 2 2 3" xfId="2822" xr:uid="{1D0F7DBD-A238-4FAF-8C66-DCC824AC7735}"/>
    <cellStyle name="Normální 2 123 2 3 3 2 2 2 3" xfId="1053" xr:uid="{0F8BD3EC-4C53-4F66-9B8B-FAD66C415EBF}"/>
    <cellStyle name="Normální 2 123 2 3 3 2 2 2 3 2" xfId="2165" xr:uid="{CB150494-13F1-49C9-9312-9E6B2DC4F403}"/>
    <cellStyle name="Normální 2 123 2 3 3 2 2 2 3 2 2" xfId="4113" xr:uid="{0C3A764C-E945-468A-AE07-ADEC7FCFF290}"/>
    <cellStyle name="Normální 2 123 2 3 3 2 2 2 3 3" xfId="3145" xr:uid="{1EFC5302-8E3E-4E79-9796-9C38E3063B9D}"/>
    <cellStyle name="Normální 2 123 2 3 3 2 2 2 4" xfId="1424" xr:uid="{CB0B527F-1350-4DDD-8D11-7EC50B38C464}"/>
    <cellStyle name="Normální 2 123 2 3 3 2 2 2 4 2" xfId="3468" xr:uid="{6D17E75F-B754-40F1-90E6-F35FFC292918}"/>
    <cellStyle name="Normální 2 123 2 3 3 2 2 2 5" xfId="2500" xr:uid="{3AB98C33-3A77-46A5-9A42-376B08589B9E}"/>
    <cellStyle name="Normální 2 123 2 3 3 2 2 3" xfId="497" xr:uid="{661817DD-44B6-41FB-8EFD-2BCA78BB4EA1}"/>
    <cellStyle name="Normální 2 123 2 3 3 2 2 3 2" xfId="1609" xr:uid="{BB07ED14-F24D-44E7-B398-213078922042}"/>
    <cellStyle name="Normální 2 123 2 3 3 2 2 3 2 2" xfId="3629" xr:uid="{DDD33323-B7F4-4E13-8673-18FC28748C6F}"/>
    <cellStyle name="Normální 2 123 2 3 3 2 2 3 3" xfId="2661" xr:uid="{52E4F55A-FA00-48D4-9267-4F9E818BB9D1}"/>
    <cellStyle name="Normální 2 123 2 3 3 2 2 4" xfId="868" xr:uid="{2D3BF61F-1C49-4743-90C4-FE164C819B19}"/>
    <cellStyle name="Normální 2 123 2 3 3 2 2 4 2" xfId="1980" xr:uid="{8E8E4207-0F26-4FB2-841D-12D367E191F4}"/>
    <cellStyle name="Normální 2 123 2 3 3 2 2 4 2 2" xfId="3952" xr:uid="{3ABFEAB2-A024-416C-8137-6118E83B60F8}"/>
    <cellStyle name="Normální 2 123 2 3 3 2 2 4 3" xfId="2984" xr:uid="{365E67E8-B0CA-415D-9283-E8B0CC2D25E5}"/>
    <cellStyle name="Normální 2 123 2 3 3 2 2 5" xfId="1239" xr:uid="{3C795BF5-BA8D-4403-9AE5-3A035077EB70}"/>
    <cellStyle name="Normální 2 123 2 3 3 2 2 5 2" xfId="3307" xr:uid="{D843386F-079C-4FCC-AFE2-14B675CE3003}"/>
    <cellStyle name="Normální 2 123 2 3 3 2 2 6" xfId="2339" xr:uid="{178F1E8F-A5C8-49C3-9928-314DA0C7EB31}"/>
    <cellStyle name="Normální 2 123 2 3 3 2 3" xfId="173" xr:uid="{6D7499E8-9C24-4BB9-9DFF-945F724651D7}"/>
    <cellStyle name="Normální 2 123 2 3 3 2 3 2" xfId="359" xr:uid="{2F753B1E-1A5C-4AE6-8505-D58B49124AF3}"/>
    <cellStyle name="Normální 2 123 2 3 3 2 3 2 2" xfId="728" xr:uid="{33F48536-414D-4C06-B777-412959E87C40}"/>
    <cellStyle name="Normální 2 123 2 3 3 2 3 2 2 2" xfId="1840" xr:uid="{990AFEE3-84B7-4818-B6E8-DD653AF462AF}"/>
    <cellStyle name="Normální 2 123 2 3 3 2 3 2 2 2 2" xfId="3830" xr:uid="{91B21366-1827-4886-9CBC-33966D23799F}"/>
    <cellStyle name="Normální 2 123 2 3 3 2 3 2 2 3" xfId="2862" xr:uid="{4DA7D98C-E20F-49B0-9A97-5ED6611E655B}"/>
    <cellStyle name="Normální 2 123 2 3 3 2 3 2 3" xfId="1099" xr:uid="{7919E426-1EC6-43B0-A94D-1FF7B04D3E34}"/>
    <cellStyle name="Normální 2 123 2 3 3 2 3 2 3 2" xfId="2211" xr:uid="{6790559A-1998-4B1D-8D18-61B0F2E8C366}"/>
    <cellStyle name="Normální 2 123 2 3 3 2 3 2 3 2 2" xfId="4153" xr:uid="{CB68C215-E30F-4D4F-A8E8-DD475592CF36}"/>
    <cellStyle name="Normální 2 123 2 3 3 2 3 2 3 3" xfId="3185" xr:uid="{FA340E26-5BEF-44AD-878D-46CDFADB6AF6}"/>
    <cellStyle name="Normální 2 123 2 3 3 2 3 2 4" xfId="1470" xr:uid="{72B2A38C-04D5-485B-8874-4FB862127F38}"/>
    <cellStyle name="Normální 2 123 2 3 3 2 3 2 4 2" xfId="3508" xr:uid="{EDCC142E-C5B5-4560-93C5-195595DDBA48}"/>
    <cellStyle name="Normální 2 123 2 3 3 2 3 2 5" xfId="2540" xr:uid="{7B4A7D60-49D9-4C6B-BCC8-A4351DAF117C}"/>
    <cellStyle name="Normální 2 123 2 3 3 2 3 3" xfId="543" xr:uid="{CCED7ADB-E96F-4296-9442-240F93226865}"/>
    <cellStyle name="Normální 2 123 2 3 3 2 3 3 2" xfId="1655" xr:uid="{95811ACA-D32B-4359-B90B-C73CCEEF167E}"/>
    <cellStyle name="Normální 2 123 2 3 3 2 3 3 2 2" xfId="3669" xr:uid="{C1990EDC-4FBB-49D7-8891-BC1EE63CA858}"/>
    <cellStyle name="Normální 2 123 2 3 3 2 3 3 3" xfId="2701" xr:uid="{32415855-ED94-4FEE-9F93-9159A7639B5F}"/>
    <cellStyle name="Normální 2 123 2 3 3 2 3 4" xfId="914" xr:uid="{979D6086-D217-4057-BC28-4FE38FA4543D}"/>
    <cellStyle name="Normální 2 123 2 3 3 2 3 4 2" xfId="2026" xr:uid="{5642E63D-B2BE-4344-810C-8F194613124C}"/>
    <cellStyle name="Normální 2 123 2 3 3 2 3 4 2 2" xfId="3992" xr:uid="{D94727B2-43E1-45DE-8C5B-9B6EBA4B85C9}"/>
    <cellStyle name="Normální 2 123 2 3 3 2 3 4 3" xfId="3024" xr:uid="{A5AEAA29-4910-40CF-9A33-5AD9B5518A9D}"/>
    <cellStyle name="Normální 2 123 2 3 3 2 3 5" xfId="1285" xr:uid="{021408EC-D360-4A0B-A692-67332136863F}"/>
    <cellStyle name="Normální 2 123 2 3 3 2 3 5 2" xfId="3347" xr:uid="{FEE6ED34-54F7-4FEB-9375-89B9A755737C}"/>
    <cellStyle name="Normální 2 123 2 3 3 2 3 6" xfId="2379" xr:uid="{ADBF49A2-7938-4EF2-AF75-ADDCE83B35C1}"/>
    <cellStyle name="Normální 2 123 2 3 3 2 4" xfId="219" xr:uid="{262FFB65-3BF6-4BBD-AE1E-6BC21E5C3482}"/>
    <cellStyle name="Normální 2 123 2 3 3 2 4 2" xfId="405" xr:uid="{38125C65-AF71-42C6-BF45-08BF933390BE}"/>
    <cellStyle name="Normální 2 123 2 3 3 2 4 2 2" xfId="774" xr:uid="{A13AA724-8D12-4824-A022-ED2A503834EE}"/>
    <cellStyle name="Normální 2 123 2 3 3 2 4 2 2 2" xfId="1886" xr:uid="{CAF4022E-91BC-4D5C-8D11-E3BED6A9108F}"/>
    <cellStyle name="Normální 2 123 2 3 3 2 4 2 2 2 2" xfId="3870" xr:uid="{777F7B14-B26C-4481-AB09-2C1F43AF57A1}"/>
    <cellStyle name="Normální 2 123 2 3 3 2 4 2 2 3" xfId="2902" xr:uid="{24C30769-9F79-4FF6-B0FD-8F7B1B290EC4}"/>
    <cellStyle name="Normální 2 123 2 3 3 2 4 2 3" xfId="1145" xr:uid="{F341E638-87E9-402F-94DB-BCF03F062101}"/>
    <cellStyle name="Normální 2 123 2 3 3 2 4 2 3 2" xfId="2257" xr:uid="{AC95DB89-6720-4D09-A00A-16AE73DB1C8C}"/>
    <cellStyle name="Normální 2 123 2 3 3 2 4 2 3 2 2" xfId="4193" xr:uid="{6D55FD0D-09B1-4660-9145-B23148929A02}"/>
    <cellStyle name="Normální 2 123 2 3 3 2 4 2 3 3" xfId="3225" xr:uid="{180888D8-53D8-47D5-A168-2A33A425EBF6}"/>
    <cellStyle name="Normální 2 123 2 3 3 2 4 2 4" xfId="1516" xr:uid="{DB735151-3D02-4F7D-9930-8B74B5EDA480}"/>
    <cellStyle name="Normální 2 123 2 3 3 2 4 2 4 2" xfId="3548" xr:uid="{F5CB1A9C-264B-45F1-9417-970AB0E55B82}"/>
    <cellStyle name="Normální 2 123 2 3 3 2 4 2 5" xfId="2580" xr:uid="{28A78E28-64E0-40A7-A081-F559360851BD}"/>
    <cellStyle name="Normální 2 123 2 3 3 2 4 3" xfId="589" xr:uid="{652CA39C-9F5F-4C5C-A546-199D34CE101A}"/>
    <cellStyle name="Normální 2 123 2 3 3 2 4 3 2" xfId="1701" xr:uid="{F9A44046-4E95-4EC1-B070-56CDC83AC8F0}"/>
    <cellStyle name="Normální 2 123 2 3 3 2 4 3 2 2" xfId="3709" xr:uid="{78167618-BB01-4517-8643-2330D6C5AD64}"/>
    <cellStyle name="Normální 2 123 2 3 3 2 4 3 3" xfId="2741" xr:uid="{574F5993-EBDE-44FE-AFC8-55C24DCA1FBE}"/>
    <cellStyle name="Normální 2 123 2 3 3 2 4 4" xfId="960" xr:uid="{9DB4A161-48DC-41C5-9A5C-BF3DE9154B3B}"/>
    <cellStyle name="Normální 2 123 2 3 3 2 4 4 2" xfId="2072" xr:uid="{CC1C9582-4435-47E1-8AF8-BBEF4A9ECC04}"/>
    <cellStyle name="Normální 2 123 2 3 3 2 4 4 2 2" xfId="4032" xr:uid="{7FAAF69E-975C-4DBA-95C4-A25A71437B86}"/>
    <cellStyle name="Normální 2 123 2 3 3 2 4 4 3" xfId="3064" xr:uid="{A7CC2BA9-0624-4D9C-931B-0867DA9A0393}"/>
    <cellStyle name="Normální 2 123 2 3 3 2 4 5" xfId="1331" xr:uid="{AFFA78BB-9C35-4E18-9443-898A2A083343}"/>
    <cellStyle name="Normální 2 123 2 3 3 2 4 5 2" xfId="3387" xr:uid="{C0A5C1F2-63C0-409A-A616-36142E3D87BC}"/>
    <cellStyle name="Normální 2 123 2 3 3 2 4 6" xfId="2419" xr:uid="{E8CF1465-8E38-4411-9CC6-3D5FDCFD07B7}"/>
    <cellStyle name="Normální 2 123 2 3 3 2 5" xfId="267" xr:uid="{5A4AC0A4-189B-4B3C-8027-DA6619C5CE74}"/>
    <cellStyle name="Normální 2 123 2 3 3 2 5 2" xfId="636" xr:uid="{E6B566E5-A0F5-49BE-B594-54F9B9175F44}"/>
    <cellStyle name="Normální 2 123 2 3 3 2 5 2 2" xfId="1748" xr:uid="{294E33D1-F377-4F15-8934-FB834846D5AE}"/>
    <cellStyle name="Normální 2 123 2 3 3 2 5 2 2 2" xfId="3750" xr:uid="{86C2B982-584E-4CFA-962B-1B27FADE5F35}"/>
    <cellStyle name="Normální 2 123 2 3 3 2 5 2 3" xfId="2782" xr:uid="{52FCC279-69B7-44A1-B85B-9B5FC9D7CEF6}"/>
    <cellStyle name="Normální 2 123 2 3 3 2 5 3" xfId="1007" xr:uid="{0A1CC61A-D235-4085-83F8-6BA5F8A97E00}"/>
    <cellStyle name="Normální 2 123 2 3 3 2 5 3 2" xfId="2119" xr:uid="{ED14E91F-BF57-4BD6-A6D9-106F83317554}"/>
    <cellStyle name="Normální 2 123 2 3 3 2 5 3 2 2" xfId="4073" xr:uid="{80FE9843-545C-42CB-8664-250C70F1C5A0}"/>
    <cellStyle name="Normální 2 123 2 3 3 2 5 3 3" xfId="3105" xr:uid="{AED09EC7-2E73-4F2F-A3AC-B1758E5057B6}"/>
    <cellStyle name="Normální 2 123 2 3 3 2 5 4" xfId="1378" xr:uid="{358D0270-9411-4BF8-AD74-6125A8F0AA3D}"/>
    <cellStyle name="Normální 2 123 2 3 3 2 5 4 2" xfId="3428" xr:uid="{34FF6351-39D1-4602-8D8D-13E30EBF1182}"/>
    <cellStyle name="Normální 2 123 2 3 3 2 5 5" xfId="2460" xr:uid="{8E4EAF48-ED24-423E-8036-86993C259823}"/>
    <cellStyle name="Normální 2 123 2 3 3 2 6" xfId="451" xr:uid="{A2F6FBDA-E11A-4858-8E04-4C482D47E0C4}"/>
    <cellStyle name="Normální 2 123 2 3 3 2 6 2" xfId="1563" xr:uid="{34165091-62EA-4754-9BD4-10CD1F4BE394}"/>
    <cellStyle name="Normální 2 123 2 3 3 2 6 2 2" xfId="3589" xr:uid="{BE387B90-5F80-45BD-9063-348381FEE85A}"/>
    <cellStyle name="Normální 2 123 2 3 3 2 6 3" xfId="2621" xr:uid="{B334711D-11E4-491A-A21A-EE89654DDA15}"/>
    <cellStyle name="Normální 2 123 2 3 3 2 7" xfId="822" xr:uid="{ECCB13AD-1121-4436-84A3-6B12E1A2768C}"/>
    <cellStyle name="Normální 2 123 2 3 3 2 7 2" xfId="1934" xr:uid="{B0E900A5-258B-4526-A2C8-16A333F2E567}"/>
    <cellStyle name="Normální 2 123 2 3 3 2 7 2 2" xfId="3912" xr:uid="{07B7E5FC-3E84-48FC-8C2A-86D14A36CF6F}"/>
    <cellStyle name="Normální 2 123 2 3 3 2 7 3" xfId="2944" xr:uid="{5A13C521-8829-4E6E-8D0B-614866683C1E}"/>
    <cellStyle name="Normální 2 123 2 3 3 2 8" xfId="1193" xr:uid="{5DAAA950-6F98-41B3-A4B9-A1574CDABD8E}"/>
    <cellStyle name="Normální 2 123 2 3 3 2 8 2" xfId="3267" xr:uid="{00C360E5-9695-4BAB-87CD-53A5172FF25B}"/>
    <cellStyle name="Normální 2 123 2 3 3 2 9" xfId="2299" xr:uid="{68CB871B-2A40-4763-A18F-D24BBC76AB59}"/>
    <cellStyle name="Normální 2 123 2 3 3 3" xfId="104" xr:uid="{A888E13F-5DAC-48EB-B788-9480B879E675}"/>
    <cellStyle name="Normální 2 123 2 3 3 3 2" xfId="290" xr:uid="{D6A1F6CA-C265-4536-8BB7-EDC6E157B7B6}"/>
    <cellStyle name="Normální 2 123 2 3 3 3 2 2" xfId="659" xr:uid="{96A12595-7AA7-43BC-9EA5-0BF2957ED35F}"/>
    <cellStyle name="Normální 2 123 2 3 3 3 2 2 2" xfId="1771" xr:uid="{1D985C9A-2AE0-429B-ABB2-64F749574012}"/>
    <cellStyle name="Normální 2 123 2 3 3 3 2 2 2 2" xfId="3770" xr:uid="{C0195563-B4F3-40FF-9AEC-AE5BC9C6B536}"/>
    <cellStyle name="Normální 2 123 2 3 3 3 2 2 3" xfId="2802" xr:uid="{1D597395-F434-417F-9AB0-B25CE78B0964}"/>
    <cellStyle name="Normální 2 123 2 3 3 3 2 3" xfId="1030" xr:uid="{918812A7-E376-4916-8DBA-32CAE4473609}"/>
    <cellStyle name="Normální 2 123 2 3 3 3 2 3 2" xfId="2142" xr:uid="{48595F3C-471A-49B5-A1DE-5FD9390F197A}"/>
    <cellStyle name="Normální 2 123 2 3 3 3 2 3 2 2" xfId="4093" xr:uid="{1769F582-ADD1-48A0-BDE2-BA076B101D1D}"/>
    <cellStyle name="Normální 2 123 2 3 3 3 2 3 3" xfId="3125" xr:uid="{E02527B1-63B2-47C8-A7A7-44BE9A8C7AEF}"/>
    <cellStyle name="Normální 2 123 2 3 3 3 2 4" xfId="1401" xr:uid="{B087627C-78B4-4E3E-9C23-E32B5B42846E}"/>
    <cellStyle name="Normální 2 123 2 3 3 3 2 4 2" xfId="3448" xr:uid="{146483C1-1A51-47A5-9F95-C0FE6A2998C8}"/>
    <cellStyle name="Normální 2 123 2 3 3 3 2 5" xfId="2480" xr:uid="{618432BF-7CCD-488C-860B-59348ED7EDE2}"/>
    <cellStyle name="Normální 2 123 2 3 3 3 3" xfId="474" xr:uid="{1E60F3B4-2FD2-4274-9631-2B49AC1F210E}"/>
    <cellStyle name="Normální 2 123 2 3 3 3 3 2" xfId="1586" xr:uid="{1467C0BF-D2B1-4847-AFF2-A47003EE619C}"/>
    <cellStyle name="Normální 2 123 2 3 3 3 3 2 2" xfId="3609" xr:uid="{26EF7E28-7BE0-4914-821D-12EA313BC283}"/>
    <cellStyle name="Normální 2 123 2 3 3 3 3 3" xfId="2641" xr:uid="{6249595B-8793-4EC0-92BC-7BB43A3B93B4}"/>
    <cellStyle name="Normální 2 123 2 3 3 3 4" xfId="845" xr:uid="{CB938E1D-E155-4481-9241-26396FD0B2AE}"/>
    <cellStyle name="Normální 2 123 2 3 3 3 4 2" xfId="1957" xr:uid="{56682359-0D15-4E3B-BEE9-1C629197DB6E}"/>
    <cellStyle name="Normální 2 123 2 3 3 3 4 2 2" xfId="3932" xr:uid="{2786646C-F2DE-41E2-AE97-E786EEC78A4A}"/>
    <cellStyle name="Normální 2 123 2 3 3 3 4 3" xfId="2964" xr:uid="{3486F66D-252D-439D-8BC8-6679929082EB}"/>
    <cellStyle name="Normální 2 123 2 3 3 3 5" xfId="1216" xr:uid="{95CB9789-498C-4031-858D-B9E2280D5313}"/>
    <cellStyle name="Normální 2 123 2 3 3 3 5 2" xfId="3287" xr:uid="{1A88F570-5BDD-4E52-A40A-20E3EC812998}"/>
    <cellStyle name="Normální 2 123 2 3 3 3 6" xfId="2319" xr:uid="{4DD7E466-A3AE-4BEC-ADDE-214090D8C131}"/>
    <cellStyle name="Normální 2 123 2 3 3 4" xfId="150" xr:uid="{31E9CCA6-0B56-4318-9DD3-6F29ECC5608B}"/>
    <cellStyle name="Normální 2 123 2 3 3 4 2" xfId="336" xr:uid="{76787886-456D-4F89-9E54-1B976D186969}"/>
    <cellStyle name="Normální 2 123 2 3 3 4 2 2" xfId="705" xr:uid="{3FA7CC7C-3AEA-4EFD-B708-E166D62BC2A6}"/>
    <cellStyle name="Normální 2 123 2 3 3 4 2 2 2" xfId="1817" xr:uid="{B7A04A02-5AEF-4476-9F21-2BCC66ABAC29}"/>
    <cellStyle name="Normální 2 123 2 3 3 4 2 2 2 2" xfId="3810" xr:uid="{F97F0569-08C6-4BE1-AA92-F2A662F6AB07}"/>
    <cellStyle name="Normální 2 123 2 3 3 4 2 2 3" xfId="2842" xr:uid="{E8455C50-2C35-464C-93C3-B7D0209A4178}"/>
    <cellStyle name="Normální 2 123 2 3 3 4 2 3" xfId="1076" xr:uid="{4104F1DF-4415-4C6A-9B92-A262400E506F}"/>
    <cellStyle name="Normální 2 123 2 3 3 4 2 3 2" xfId="2188" xr:uid="{1550D7BA-C6B6-4A61-B6E4-912B2E6AAD73}"/>
    <cellStyle name="Normální 2 123 2 3 3 4 2 3 2 2" xfId="4133" xr:uid="{61474830-14FB-406D-A0C1-1827CF593C90}"/>
    <cellStyle name="Normální 2 123 2 3 3 4 2 3 3" xfId="3165" xr:uid="{EF8CDA01-0A2F-47F8-B32D-005635416A62}"/>
    <cellStyle name="Normální 2 123 2 3 3 4 2 4" xfId="1447" xr:uid="{DF8498AC-6D25-4F82-AC99-45721DA8DF25}"/>
    <cellStyle name="Normální 2 123 2 3 3 4 2 4 2" xfId="3488" xr:uid="{140641B4-17B9-4C56-AC3F-5E9DA0B54443}"/>
    <cellStyle name="Normální 2 123 2 3 3 4 2 5" xfId="2520" xr:uid="{BB1D71AB-C157-454B-8014-5D521BFB4219}"/>
    <cellStyle name="Normální 2 123 2 3 3 4 3" xfId="520" xr:uid="{1CE266AE-CCFB-49D4-8870-EE29DCF25665}"/>
    <cellStyle name="Normální 2 123 2 3 3 4 3 2" xfId="1632" xr:uid="{CD704054-B561-49CB-B258-5670AF45BF4E}"/>
    <cellStyle name="Normální 2 123 2 3 3 4 3 2 2" xfId="3649" xr:uid="{80542EFD-E9B7-43B2-82DB-07F1E1707D83}"/>
    <cellStyle name="Normální 2 123 2 3 3 4 3 3" xfId="2681" xr:uid="{62B96E8B-2D72-41AA-9825-24A68136999D}"/>
    <cellStyle name="Normální 2 123 2 3 3 4 4" xfId="891" xr:uid="{A34C2ED3-4169-4E9A-8870-5EC0C0D8D9DE}"/>
    <cellStyle name="Normální 2 123 2 3 3 4 4 2" xfId="2003" xr:uid="{96658AE8-70DD-4837-BE20-7FF3F2E7AC6E}"/>
    <cellStyle name="Normální 2 123 2 3 3 4 4 2 2" xfId="3972" xr:uid="{33DB7F83-C17D-4388-A54C-35FA01FF27F4}"/>
    <cellStyle name="Normální 2 123 2 3 3 4 4 3" xfId="3004" xr:uid="{19C33383-691B-430E-AF0A-3CFF9B9EAFA8}"/>
    <cellStyle name="Normální 2 123 2 3 3 4 5" xfId="1262" xr:uid="{49BE55C6-2627-4697-8F55-1DDF22AEAF1B}"/>
    <cellStyle name="Normální 2 123 2 3 3 4 5 2" xfId="3327" xr:uid="{CFB5B0ED-91DD-44AD-9FC1-EB01281B97D8}"/>
    <cellStyle name="Normální 2 123 2 3 3 4 6" xfId="2359" xr:uid="{158E0368-7CE3-4732-893D-0E1672801D7E}"/>
    <cellStyle name="Normální 2 123 2 3 3 5" xfId="196" xr:uid="{8E7DDE62-EE13-46A9-A015-F8D8F28F1C9F}"/>
    <cellStyle name="Normální 2 123 2 3 3 5 2" xfId="382" xr:uid="{56FD4FFC-153D-4018-96A3-16EEDC72A51B}"/>
    <cellStyle name="Normální 2 123 2 3 3 5 2 2" xfId="751" xr:uid="{3B0C51DE-E236-4100-BD16-72192AD3EA2B}"/>
    <cellStyle name="Normální 2 123 2 3 3 5 2 2 2" xfId="1863" xr:uid="{3EC3C12E-F4B4-4ABA-9F76-69C5E93C012C}"/>
    <cellStyle name="Normální 2 123 2 3 3 5 2 2 2 2" xfId="3850" xr:uid="{C48D934A-72EA-45D3-BB17-46063BE9773C}"/>
    <cellStyle name="Normální 2 123 2 3 3 5 2 2 3" xfId="2882" xr:uid="{8358F6D6-E0E1-4A27-993F-85A14A001E96}"/>
    <cellStyle name="Normální 2 123 2 3 3 5 2 3" xfId="1122" xr:uid="{408AE22B-9AA8-4BA8-9505-29FAE7CDF2E7}"/>
    <cellStyle name="Normální 2 123 2 3 3 5 2 3 2" xfId="2234" xr:uid="{3C794BD9-32A8-44D2-986C-D4E849F4A231}"/>
    <cellStyle name="Normální 2 123 2 3 3 5 2 3 2 2" xfId="4173" xr:uid="{23B95252-61EB-4A9A-96F0-B9E9CBC2ECD2}"/>
    <cellStyle name="Normální 2 123 2 3 3 5 2 3 3" xfId="3205" xr:uid="{E3A430EC-71B1-462B-90E3-372E5CE5764F}"/>
    <cellStyle name="Normální 2 123 2 3 3 5 2 4" xfId="1493" xr:uid="{E2CCA88E-C690-4090-A2C5-9E5E53C053AA}"/>
    <cellStyle name="Normální 2 123 2 3 3 5 2 4 2" xfId="3528" xr:uid="{D2BA469C-FF7F-455D-BFBD-04F5AB7CFED3}"/>
    <cellStyle name="Normální 2 123 2 3 3 5 2 5" xfId="2560" xr:uid="{59BA8CAD-E67C-47D8-BD45-B13681F5D1C1}"/>
    <cellStyle name="Normální 2 123 2 3 3 5 3" xfId="566" xr:uid="{A520AADA-283A-49B7-9498-B0BAEA8B76AF}"/>
    <cellStyle name="Normální 2 123 2 3 3 5 3 2" xfId="1678" xr:uid="{DDB64D8B-1D1B-48B6-8658-F2AB5FF380A2}"/>
    <cellStyle name="Normální 2 123 2 3 3 5 3 2 2" xfId="3689" xr:uid="{5801CB4F-D528-4E7B-949D-63632946AA15}"/>
    <cellStyle name="Normální 2 123 2 3 3 5 3 3" xfId="2721" xr:uid="{EF624517-074F-4951-87B4-0E0F11EC849B}"/>
    <cellStyle name="Normální 2 123 2 3 3 5 4" xfId="937" xr:uid="{6C2B3968-70E2-494A-9F3F-E1DBEA4F7A4F}"/>
    <cellStyle name="Normální 2 123 2 3 3 5 4 2" xfId="2049" xr:uid="{76827D49-087C-4760-B3B3-E69F914A2ED6}"/>
    <cellStyle name="Normální 2 123 2 3 3 5 4 2 2" xfId="4012" xr:uid="{27766780-D0EC-4CAC-8AB5-5A8E8C80A7BD}"/>
    <cellStyle name="Normální 2 123 2 3 3 5 4 3" xfId="3044" xr:uid="{A9047162-CCBF-4AF9-960E-5061AD5D6877}"/>
    <cellStyle name="Normální 2 123 2 3 3 5 5" xfId="1308" xr:uid="{BBF7264F-9F95-47F8-A898-20466452B2FB}"/>
    <cellStyle name="Normální 2 123 2 3 3 5 5 2" xfId="3367" xr:uid="{6E53F7AC-C811-4673-87EA-0A5E5A7914B3}"/>
    <cellStyle name="Normální 2 123 2 3 3 5 6" xfId="2399" xr:uid="{7FFFC9E9-D9DC-44B4-AD87-17E4936E4276}"/>
    <cellStyle name="Normální 2 123 2 3 3 6" xfId="244" xr:uid="{14F0334C-FBAA-48D4-9B40-9E078CFF6A0C}"/>
    <cellStyle name="Normální 2 123 2 3 3 6 2" xfId="613" xr:uid="{BA210617-40E7-4CD3-8191-6639AABCA7A1}"/>
    <cellStyle name="Normální 2 123 2 3 3 6 2 2" xfId="1725" xr:uid="{58C0231A-BA5B-4E2B-A20C-664146D8B47B}"/>
    <cellStyle name="Normální 2 123 2 3 3 6 2 2 2" xfId="3730" xr:uid="{FC125201-B66C-4D35-9E2D-0FDC45C36F34}"/>
    <cellStyle name="Normální 2 123 2 3 3 6 2 3" xfId="2762" xr:uid="{C41B71AF-08BD-4EF4-BF97-C0CA2C63C16E}"/>
    <cellStyle name="Normální 2 123 2 3 3 6 3" xfId="984" xr:uid="{2E5C2F2A-7E03-4155-AED0-51C0D532C7F1}"/>
    <cellStyle name="Normální 2 123 2 3 3 6 3 2" xfId="2096" xr:uid="{B6B5E1F3-B1DB-4194-B47D-688C3D9DF9F4}"/>
    <cellStyle name="Normální 2 123 2 3 3 6 3 2 2" xfId="4053" xr:uid="{D664CA50-A5CB-4D35-B417-0509814126F5}"/>
    <cellStyle name="Normální 2 123 2 3 3 6 3 3" xfId="3085" xr:uid="{B8952019-05B9-4490-B6C4-9912971E0B76}"/>
    <cellStyle name="Normální 2 123 2 3 3 6 4" xfId="1355" xr:uid="{60C2499B-D1C5-4D4E-9912-13D1C7A37B00}"/>
    <cellStyle name="Normální 2 123 2 3 3 6 4 2" xfId="3408" xr:uid="{056DB213-739E-41B5-8C93-7FB05201EAFA}"/>
    <cellStyle name="Normální 2 123 2 3 3 6 5" xfId="2440" xr:uid="{1850470D-4276-46D2-8193-49C695B22A5B}"/>
    <cellStyle name="Normální 2 123 2 3 3 7" xfId="428" xr:uid="{EE55A097-894D-4C83-88E8-413505445291}"/>
    <cellStyle name="Normální 2 123 2 3 3 7 2" xfId="1540" xr:uid="{9B7CBBF7-D87E-4A0C-A87D-C3A5BD90FE72}"/>
    <cellStyle name="Normální 2 123 2 3 3 7 2 2" xfId="3569" xr:uid="{680484F4-A409-4C88-B77C-18C4E3BE7B76}"/>
    <cellStyle name="Normální 2 123 2 3 3 7 3" xfId="2601" xr:uid="{989A1BD3-98AE-4876-8841-EF512442147B}"/>
    <cellStyle name="Normální 2 123 2 3 3 8" xfId="799" xr:uid="{57F6A926-66FA-40D5-9224-E8EFF353F39B}"/>
    <cellStyle name="Normální 2 123 2 3 3 8 2" xfId="1911" xr:uid="{B9336EC0-AE24-4805-A5A1-579BD640423A}"/>
    <cellStyle name="Normální 2 123 2 3 3 8 2 2" xfId="3892" xr:uid="{CBB3DC8F-2209-4DF0-9D45-904478D66548}"/>
    <cellStyle name="Normální 2 123 2 3 3 8 3" xfId="2924" xr:uid="{B152CAE3-0E0A-42AF-BB7F-110AFBE67A7C}"/>
    <cellStyle name="Normální 2 123 2 3 3 9" xfId="1170" xr:uid="{8C156EF2-6DAE-44C0-B0D8-57A60509270E}"/>
    <cellStyle name="Normální 2 123 2 3 3 9 2" xfId="3247" xr:uid="{3BD1015E-BF0C-4FE7-876B-5F4FBA194EF6}"/>
    <cellStyle name="Normální 2 123 2 3 4" xfId="67" xr:uid="{70DDE4F1-59AE-4D14-8223-2F5B7BE8FD5B}"/>
    <cellStyle name="Normální 2 123 2 3 4 2" xfId="113" xr:uid="{0164775D-1BF2-4912-ADF2-E940BC01110B}"/>
    <cellStyle name="Normální 2 123 2 3 4 2 2" xfId="299" xr:uid="{2FD11541-27DA-42D8-A29F-5594A05C015B}"/>
    <cellStyle name="Normální 2 123 2 3 4 2 2 2" xfId="668" xr:uid="{16FFE2EC-EE81-4CE6-BCF0-0B8627516BCC}"/>
    <cellStyle name="Normální 2 123 2 3 4 2 2 2 2" xfId="1780" xr:uid="{F4CE4089-066C-4AD0-B7C5-A2A95534F39F}"/>
    <cellStyle name="Normální 2 123 2 3 4 2 2 2 2 2" xfId="3778" xr:uid="{733D397A-4120-4554-BAB8-A75050FEB764}"/>
    <cellStyle name="Normální 2 123 2 3 4 2 2 2 3" xfId="2810" xr:uid="{3850B248-59C9-4582-95FD-E8A26BEF2254}"/>
    <cellStyle name="Normální 2 123 2 3 4 2 2 3" xfId="1039" xr:uid="{336F37C5-9FD8-4B5F-B1B8-65BAC5F33DE4}"/>
    <cellStyle name="Normální 2 123 2 3 4 2 2 3 2" xfId="2151" xr:uid="{60CBB146-1435-4720-90CC-BA7FD12B43EA}"/>
    <cellStyle name="Normální 2 123 2 3 4 2 2 3 2 2" xfId="4101" xr:uid="{C0CD7887-72C3-4C74-9931-4E03D6A01295}"/>
    <cellStyle name="Normální 2 123 2 3 4 2 2 3 3" xfId="3133" xr:uid="{C4D73C67-5845-414B-92D8-B83E75B966C3}"/>
    <cellStyle name="Normální 2 123 2 3 4 2 2 4" xfId="1410" xr:uid="{6442F474-CC1C-440D-9318-2F5F0E85CE09}"/>
    <cellStyle name="Normální 2 123 2 3 4 2 2 4 2" xfId="3456" xr:uid="{17B2DDB9-8F4E-43D5-A006-9A5E46852C0F}"/>
    <cellStyle name="Normální 2 123 2 3 4 2 2 5" xfId="2488" xr:uid="{CB157110-5851-4066-BC94-56B6E120665D}"/>
    <cellStyle name="Normální 2 123 2 3 4 2 3" xfId="483" xr:uid="{5DBE6F97-FB14-4B14-8D46-22128B5D642C}"/>
    <cellStyle name="Normální 2 123 2 3 4 2 3 2" xfId="1595" xr:uid="{C8D262DC-4087-40D0-9344-624A098BB3A4}"/>
    <cellStyle name="Normální 2 123 2 3 4 2 3 2 2" xfId="3617" xr:uid="{1C1BD76F-41ED-4668-BF9C-BCC21C4D7653}"/>
    <cellStyle name="Normální 2 123 2 3 4 2 3 3" xfId="2649" xr:uid="{D14ED973-70D4-42DD-9624-1DC6F28F9B0C}"/>
    <cellStyle name="Normální 2 123 2 3 4 2 4" xfId="854" xr:uid="{8AAB7291-2800-4FA1-95BD-5163DA62CA1E}"/>
    <cellStyle name="Normální 2 123 2 3 4 2 4 2" xfId="1966" xr:uid="{4EDAD7F6-7C3E-4AA2-BCD3-27C1F3FC9A82}"/>
    <cellStyle name="Normální 2 123 2 3 4 2 4 2 2" xfId="3940" xr:uid="{B9D0A3F9-81EA-49C6-80F8-F529629D0D1C}"/>
    <cellStyle name="Normální 2 123 2 3 4 2 4 3" xfId="2972" xr:uid="{8F5D606B-E26F-4389-B96A-B0F212DB9E6C}"/>
    <cellStyle name="Normální 2 123 2 3 4 2 5" xfId="1225" xr:uid="{8DACDA48-9D70-4C32-BE9A-C23FCC86EA99}"/>
    <cellStyle name="Normální 2 123 2 3 4 2 5 2" xfId="3295" xr:uid="{6F4326D2-4747-48AE-B1AB-C0392FFAADE4}"/>
    <cellStyle name="Normální 2 123 2 3 4 2 6" xfId="2327" xr:uid="{752E960B-F972-4987-808A-5D84FFDE4958}"/>
    <cellStyle name="Normální 2 123 2 3 4 3" xfId="159" xr:uid="{6B84F01F-C413-4323-A310-9BC0926664A2}"/>
    <cellStyle name="Normální 2 123 2 3 4 3 2" xfId="345" xr:uid="{30AC7BA8-416E-468C-9664-E9357DDA65AD}"/>
    <cellStyle name="Normální 2 123 2 3 4 3 2 2" xfId="714" xr:uid="{70B6452F-6DC9-4806-9126-6AE1A917EF24}"/>
    <cellStyle name="Normální 2 123 2 3 4 3 2 2 2" xfId="1826" xr:uid="{2A53F58A-BEFB-415A-8CF5-3B390E6DCB41}"/>
    <cellStyle name="Normální 2 123 2 3 4 3 2 2 2 2" xfId="3818" xr:uid="{AD5BB9E6-80DD-4052-93BF-0741F29F04F4}"/>
    <cellStyle name="Normální 2 123 2 3 4 3 2 2 3" xfId="2850" xr:uid="{A49F400E-F0F8-44C0-B353-CE9FA80595A6}"/>
    <cellStyle name="Normální 2 123 2 3 4 3 2 3" xfId="1085" xr:uid="{DAB31EF5-3966-47CB-8B53-B2D905044E48}"/>
    <cellStyle name="Normální 2 123 2 3 4 3 2 3 2" xfId="2197" xr:uid="{5E6CD0EC-7E32-434A-8138-68DDFF23E725}"/>
    <cellStyle name="Normální 2 123 2 3 4 3 2 3 2 2" xfId="4141" xr:uid="{71BE5AFD-7B07-4942-B99D-4CE7DA9B9E6A}"/>
    <cellStyle name="Normální 2 123 2 3 4 3 2 3 3" xfId="3173" xr:uid="{03027D1A-4617-40D5-BD6A-19B5D4D71E70}"/>
    <cellStyle name="Normální 2 123 2 3 4 3 2 4" xfId="1456" xr:uid="{202418A6-7B24-44C7-A7BF-E692DE7DCACC}"/>
    <cellStyle name="Normální 2 123 2 3 4 3 2 4 2" xfId="3496" xr:uid="{FD76DA04-2742-49B9-B402-86C572CF7A2D}"/>
    <cellStyle name="Normální 2 123 2 3 4 3 2 5" xfId="2528" xr:uid="{6CB72ECA-CD45-4A50-AD6E-99A5B4D5AF35}"/>
    <cellStyle name="Normální 2 123 2 3 4 3 3" xfId="529" xr:uid="{4CA67BAF-9247-4533-8123-13ECE5B8AAED}"/>
    <cellStyle name="Normální 2 123 2 3 4 3 3 2" xfId="1641" xr:uid="{E291874E-A0D0-403F-A47A-AFBFD6D88CF4}"/>
    <cellStyle name="Normální 2 123 2 3 4 3 3 2 2" xfId="3657" xr:uid="{095FC145-E04A-47A8-91DE-1B8B838C3D94}"/>
    <cellStyle name="Normální 2 123 2 3 4 3 3 3" xfId="2689" xr:uid="{11E47588-6B02-40F2-B939-1B575A2AFB3E}"/>
    <cellStyle name="Normální 2 123 2 3 4 3 4" xfId="900" xr:uid="{37C34C38-471F-425C-BF49-7404105395A5}"/>
    <cellStyle name="Normální 2 123 2 3 4 3 4 2" xfId="2012" xr:uid="{0198FF40-A0B8-4D76-A172-6A1D198D04D6}"/>
    <cellStyle name="Normální 2 123 2 3 4 3 4 2 2" xfId="3980" xr:uid="{38439582-6999-4774-81BE-877C52756A9A}"/>
    <cellStyle name="Normální 2 123 2 3 4 3 4 3" xfId="3012" xr:uid="{1563DA2C-0CCC-4BC2-8B8E-9E4605AC908C}"/>
    <cellStyle name="Normální 2 123 2 3 4 3 5" xfId="1271" xr:uid="{3476B5DD-8993-489A-B82B-8A9A6AF4C508}"/>
    <cellStyle name="Normální 2 123 2 3 4 3 5 2" xfId="3335" xr:uid="{7B92C6F3-C333-41A0-83AB-FA4843CDDB79}"/>
    <cellStyle name="Normální 2 123 2 3 4 3 6" xfId="2367" xr:uid="{4B381BE8-A0A0-42A2-BF64-8A3988A10067}"/>
    <cellStyle name="Normální 2 123 2 3 4 4" xfId="205" xr:uid="{0B59A022-BF75-4321-8A8A-F4D91D951EEB}"/>
    <cellStyle name="Normální 2 123 2 3 4 4 2" xfId="391" xr:uid="{6D176726-CE2B-44C9-9A68-E10D4482B9E3}"/>
    <cellStyle name="Normální 2 123 2 3 4 4 2 2" xfId="760" xr:uid="{F3A56934-6ECF-4D02-A86F-296AD1A452CD}"/>
    <cellStyle name="Normální 2 123 2 3 4 4 2 2 2" xfId="1872" xr:uid="{056B16A6-6EBE-415F-8FCE-5A963527A258}"/>
    <cellStyle name="Normální 2 123 2 3 4 4 2 2 2 2" xfId="3858" xr:uid="{7C7F37A5-634A-43C5-A9DA-C2023CA8A5C7}"/>
    <cellStyle name="Normální 2 123 2 3 4 4 2 2 3" xfId="2890" xr:uid="{93ABA9A6-6D6A-460D-8F6E-0AC4620C5AD0}"/>
    <cellStyle name="Normální 2 123 2 3 4 4 2 3" xfId="1131" xr:uid="{62A9879B-731C-4AFA-8D8C-D1439659BA34}"/>
    <cellStyle name="Normální 2 123 2 3 4 4 2 3 2" xfId="2243" xr:uid="{5E750230-FDA9-4376-A5C6-3883AAACC58C}"/>
    <cellStyle name="Normální 2 123 2 3 4 4 2 3 2 2" xfId="4181" xr:uid="{153EC922-E79C-4E3E-A1B1-D755AC774D60}"/>
    <cellStyle name="Normální 2 123 2 3 4 4 2 3 3" xfId="3213" xr:uid="{C44F8A57-3694-4DB3-8CA4-9F374D312F16}"/>
    <cellStyle name="Normální 2 123 2 3 4 4 2 4" xfId="1502" xr:uid="{A054AB83-2754-4A89-838F-B2CCA2C512BB}"/>
    <cellStyle name="Normální 2 123 2 3 4 4 2 4 2" xfId="3536" xr:uid="{5D527C09-E6D6-4379-A6FC-912660C0ABA0}"/>
    <cellStyle name="Normální 2 123 2 3 4 4 2 5" xfId="2568" xr:uid="{CEBA7287-2B84-41A5-BC59-0AF8FB2C7822}"/>
    <cellStyle name="Normální 2 123 2 3 4 4 3" xfId="575" xr:uid="{3B17CBE0-11CE-4E06-813F-CC2D0320183F}"/>
    <cellStyle name="Normální 2 123 2 3 4 4 3 2" xfId="1687" xr:uid="{95CED83F-41DE-4354-B9D1-E2CE3B0A8BEB}"/>
    <cellStyle name="Normální 2 123 2 3 4 4 3 2 2" xfId="3697" xr:uid="{319E4A43-B44C-426F-A653-D858EBF3FB2C}"/>
    <cellStyle name="Normální 2 123 2 3 4 4 3 3" xfId="2729" xr:uid="{C7BADE0F-FF7A-4B8C-A793-4E1DC43915FE}"/>
    <cellStyle name="Normální 2 123 2 3 4 4 4" xfId="946" xr:uid="{BC3300DB-64B6-4DB3-A2F5-71879D913092}"/>
    <cellStyle name="Normální 2 123 2 3 4 4 4 2" xfId="2058" xr:uid="{4C96B7DE-691A-4B65-B94E-DA4F691381A5}"/>
    <cellStyle name="Normální 2 123 2 3 4 4 4 2 2" xfId="4020" xr:uid="{8E910244-EF89-4D78-BA8F-B1037B9AF249}"/>
    <cellStyle name="Normální 2 123 2 3 4 4 4 3" xfId="3052" xr:uid="{B75FF609-3824-4824-AA6E-AF14FB9459CD}"/>
    <cellStyle name="Normální 2 123 2 3 4 4 5" xfId="1317" xr:uid="{7BE70506-0781-4C1F-86B0-499B3C961A90}"/>
    <cellStyle name="Normální 2 123 2 3 4 4 5 2" xfId="3375" xr:uid="{54691064-8740-47C2-B41F-C27084C11DD5}"/>
    <cellStyle name="Normální 2 123 2 3 4 4 6" xfId="2407" xr:uid="{993B835E-639F-41E2-846A-4AA6E858CDC2}"/>
    <cellStyle name="Normální 2 123 2 3 4 5" xfId="253" xr:uid="{35B31D3A-85C8-4337-921A-E27A780C45D0}"/>
    <cellStyle name="Normální 2 123 2 3 4 5 2" xfId="622" xr:uid="{3A5FC3AB-77A3-48A2-A628-FE87DC428E85}"/>
    <cellStyle name="Normální 2 123 2 3 4 5 2 2" xfId="1734" xr:uid="{5D5C58CC-E78E-4B09-AD14-B24830E33EF2}"/>
    <cellStyle name="Normální 2 123 2 3 4 5 2 2 2" xfId="3738" xr:uid="{FD9CE6EE-902C-475F-A9D3-8E97E06CA8E2}"/>
    <cellStyle name="Normální 2 123 2 3 4 5 2 3" xfId="2770" xr:uid="{68899872-00AC-476A-B8B0-ED530FF69A01}"/>
    <cellStyle name="Normální 2 123 2 3 4 5 3" xfId="993" xr:uid="{55CBF9A8-2DAE-484A-9917-E9F1EA6FE06D}"/>
    <cellStyle name="Normální 2 123 2 3 4 5 3 2" xfId="2105" xr:uid="{FE429B37-4638-444B-97A4-A738CAA93D63}"/>
    <cellStyle name="Normální 2 123 2 3 4 5 3 2 2" xfId="4061" xr:uid="{4E80E077-D0A8-49FD-A11C-DA1603CDD30E}"/>
    <cellStyle name="Normální 2 123 2 3 4 5 3 3" xfId="3093" xr:uid="{461127AA-F845-4219-AEA7-EBA291BD1E66}"/>
    <cellStyle name="Normální 2 123 2 3 4 5 4" xfId="1364" xr:uid="{FB4E2704-CAD2-4D19-8374-BB011491A6AA}"/>
    <cellStyle name="Normální 2 123 2 3 4 5 4 2" xfId="3416" xr:uid="{FDD091AB-314B-4B31-9543-B3AA4BFFC09D}"/>
    <cellStyle name="Normální 2 123 2 3 4 5 5" xfId="2448" xr:uid="{D30AE7D8-8F60-4003-8613-26055B6A23A7}"/>
    <cellStyle name="Normální 2 123 2 3 4 6" xfId="437" xr:uid="{6945B6D7-7925-476E-B7A1-E987358D2BE3}"/>
    <cellStyle name="Normální 2 123 2 3 4 6 2" xfId="1549" xr:uid="{772DCBFB-982D-4F80-97C4-BE1695B1197D}"/>
    <cellStyle name="Normální 2 123 2 3 4 6 2 2" xfId="3577" xr:uid="{73577483-7929-43C9-8390-6121554FA7BF}"/>
    <cellStyle name="Normální 2 123 2 3 4 6 3" xfId="2609" xr:uid="{DEA7BDDF-DEBF-4519-9200-7313823C0502}"/>
    <cellStyle name="Normální 2 123 2 3 4 7" xfId="808" xr:uid="{6606014F-52D6-4A80-A586-A41BA84710FD}"/>
    <cellStyle name="Normální 2 123 2 3 4 7 2" xfId="1920" xr:uid="{48190AE8-611C-4449-91CC-CAE7B6FF310E}"/>
    <cellStyle name="Normální 2 123 2 3 4 7 2 2" xfId="3900" xr:uid="{A637675F-3C6A-4BCD-8194-E2706B3F3E0C}"/>
    <cellStyle name="Normální 2 123 2 3 4 7 3" xfId="2932" xr:uid="{1FF9C8E3-35FD-40D2-A438-50CF00F2F850}"/>
    <cellStyle name="Normální 2 123 2 3 4 8" xfId="1179" xr:uid="{248EAAB9-125D-4376-83BC-35D02983A7FA}"/>
    <cellStyle name="Normální 2 123 2 3 4 8 2" xfId="3255" xr:uid="{B22E5246-2104-4B74-891F-49037A58E815}"/>
    <cellStyle name="Normální 2 123 2 3 4 9" xfId="2287" xr:uid="{FC62C439-230A-464B-85A0-CA07418D6463}"/>
    <cellStyle name="Normální 2 123 2 3 5" xfId="90" xr:uid="{1FBE827D-D3EB-4CB6-9C1E-51FD5877418F}"/>
    <cellStyle name="Normální 2 123 2 3 5 2" xfId="276" xr:uid="{2484F52B-14AE-4DA0-958A-EEE334CD4BD8}"/>
    <cellStyle name="Normální 2 123 2 3 5 2 2" xfId="645" xr:uid="{D2339191-F7BB-4F59-8D72-D88838427EA6}"/>
    <cellStyle name="Normální 2 123 2 3 5 2 2 2" xfId="1757" xr:uid="{F09335E7-F585-4892-99DB-7FEA38C25181}"/>
    <cellStyle name="Normální 2 123 2 3 5 2 2 2 2" xfId="3758" xr:uid="{6E7B3AE8-B7D0-4ADB-8C58-DE97CC03B828}"/>
    <cellStyle name="Normální 2 123 2 3 5 2 2 3" xfId="2790" xr:uid="{5AAB12FD-7BC7-4C4B-AF56-CA7182AE2490}"/>
    <cellStyle name="Normální 2 123 2 3 5 2 3" xfId="1016" xr:uid="{1E9FBD8D-2DC6-4FBD-8E98-750F1496F747}"/>
    <cellStyle name="Normální 2 123 2 3 5 2 3 2" xfId="2128" xr:uid="{42D6A0FB-2002-4F0E-A4C3-F9855AF78F3F}"/>
    <cellStyle name="Normální 2 123 2 3 5 2 3 2 2" xfId="4081" xr:uid="{DB82E00C-457D-4E49-B109-101D4C9FD699}"/>
    <cellStyle name="Normální 2 123 2 3 5 2 3 3" xfId="3113" xr:uid="{37AE1F66-915E-4C5A-88D7-2E3517622A67}"/>
    <cellStyle name="Normální 2 123 2 3 5 2 4" xfId="1387" xr:uid="{9C75DA62-B923-46E9-ABF7-33B957190174}"/>
    <cellStyle name="Normální 2 123 2 3 5 2 4 2" xfId="3436" xr:uid="{EF33FAA7-794B-42BD-93F3-2DB89A535326}"/>
    <cellStyle name="Normální 2 123 2 3 5 2 5" xfId="2468" xr:uid="{6A575C03-5A6C-4714-91D0-9DB66C1F1F13}"/>
    <cellStyle name="Normální 2 123 2 3 5 3" xfId="460" xr:uid="{1C5FE7C5-A982-4686-9405-0DC50BA13E57}"/>
    <cellStyle name="Normální 2 123 2 3 5 3 2" xfId="1572" xr:uid="{0FD3D0C0-CFBD-4691-9506-0636D05B7131}"/>
    <cellStyle name="Normální 2 123 2 3 5 3 2 2" xfId="3597" xr:uid="{59617C4C-8CD1-49E3-85BC-10172332A1CB}"/>
    <cellStyle name="Normální 2 123 2 3 5 3 3" xfId="2629" xr:uid="{18ADB0DD-E562-4EFD-9A4E-3CA497AD9AC1}"/>
    <cellStyle name="Normální 2 123 2 3 5 4" xfId="831" xr:uid="{9BD3DA83-AAF5-4CE9-8EC4-8D43245061CE}"/>
    <cellStyle name="Normální 2 123 2 3 5 4 2" xfId="1943" xr:uid="{5F91CFDB-9F75-4BF3-910A-ADE92304F891}"/>
    <cellStyle name="Normální 2 123 2 3 5 4 2 2" xfId="3920" xr:uid="{93DA1E1D-CCB8-47C1-99BD-688AE495BE54}"/>
    <cellStyle name="Normální 2 123 2 3 5 4 3" xfId="2952" xr:uid="{B624D955-68E7-4E01-B408-6A3B3152B438}"/>
    <cellStyle name="Normální 2 123 2 3 5 5" xfId="1202" xr:uid="{460E9186-8D9B-4BB9-9F81-5BEB5DD42200}"/>
    <cellStyle name="Normální 2 123 2 3 5 5 2" xfId="3275" xr:uid="{266D16FF-C862-4D3D-A9A5-2011C1A206F1}"/>
    <cellStyle name="Normální 2 123 2 3 5 6" xfId="2307" xr:uid="{494B4480-03E0-4574-B51F-761FA0CF4A34}"/>
    <cellStyle name="Normální 2 123 2 3 6" xfId="136" xr:uid="{E40ED0A6-0ED9-4571-8C56-B2E711C96375}"/>
    <cellStyle name="Normální 2 123 2 3 6 2" xfId="322" xr:uid="{C6409DD4-D2A8-4762-A61A-4354ABB5CFBA}"/>
    <cellStyle name="Normální 2 123 2 3 6 2 2" xfId="691" xr:uid="{2DB8236D-35C4-47B9-A6B7-7FFCB15E642C}"/>
    <cellStyle name="Normální 2 123 2 3 6 2 2 2" xfId="1803" xr:uid="{61B0A51E-DFDB-46EE-811F-6545C99F7EF0}"/>
    <cellStyle name="Normální 2 123 2 3 6 2 2 2 2" xfId="3798" xr:uid="{AE153C35-9920-4BC4-A388-F4E8A9CDC6F7}"/>
    <cellStyle name="Normální 2 123 2 3 6 2 2 3" xfId="2830" xr:uid="{59882488-47DE-4FDF-928C-06031AAA9884}"/>
    <cellStyle name="Normální 2 123 2 3 6 2 3" xfId="1062" xr:uid="{90486DD0-D84D-4643-A6DB-E92D47431017}"/>
    <cellStyle name="Normální 2 123 2 3 6 2 3 2" xfId="2174" xr:uid="{381E86F7-22F5-431F-825D-A20B35355960}"/>
    <cellStyle name="Normální 2 123 2 3 6 2 3 2 2" xfId="4121" xr:uid="{F44CB7A3-6E89-488D-AA3E-44E8C19C03B8}"/>
    <cellStyle name="Normální 2 123 2 3 6 2 3 3" xfId="3153" xr:uid="{9240FAC2-CBE6-4648-B77A-8D7E13679D6D}"/>
    <cellStyle name="Normální 2 123 2 3 6 2 4" xfId="1433" xr:uid="{80558F34-6061-44A0-B134-361E2CB059E7}"/>
    <cellStyle name="Normální 2 123 2 3 6 2 4 2" xfId="3476" xr:uid="{220C8AE4-C852-4D9F-A9FA-6F80D47E1CEB}"/>
    <cellStyle name="Normální 2 123 2 3 6 2 5" xfId="2508" xr:uid="{13C2363C-5D8E-4248-B00F-6461099252C2}"/>
    <cellStyle name="Normální 2 123 2 3 6 3" xfId="506" xr:uid="{D84706C4-F0E2-46CA-A2C7-F6CA08291670}"/>
    <cellStyle name="Normální 2 123 2 3 6 3 2" xfId="1618" xr:uid="{AE2E63C6-0E30-4759-AF31-5E9D1B1E331F}"/>
    <cellStyle name="Normální 2 123 2 3 6 3 2 2" xfId="3637" xr:uid="{8EE06A68-093D-4F22-AB0A-8AE34B9E5B9A}"/>
    <cellStyle name="Normální 2 123 2 3 6 3 3" xfId="2669" xr:uid="{1FD9C949-F9DB-4529-80D3-A509AD8BC091}"/>
    <cellStyle name="Normální 2 123 2 3 6 4" xfId="877" xr:uid="{E10BA34B-B416-4F8B-B479-06A4377B0026}"/>
    <cellStyle name="Normální 2 123 2 3 6 4 2" xfId="1989" xr:uid="{B1FA7DB1-4FBE-41CB-A395-7D3795345675}"/>
    <cellStyle name="Normální 2 123 2 3 6 4 2 2" xfId="3960" xr:uid="{95C8D14B-2AF9-4C8D-B953-997F6C4DA3F9}"/>
    <cellStyle name="Normální 2 123 2 3 6 4 3" xfId="2992" xr:uid="{E90B56B1-AFDF-4D34-A255-349357F4143A}"/>
    <cellStyle name="Normální 2 123 2 3 6 5" xfId="1248" xr:uid="{52CDB5F1-6062-476E-A8AE-17C074742616}"/>
    <cellStyle name="Normální 2 123 2 3 6 5 2" xfId="3315" xr:uid="{6A72D1BB-4AD2-467E-9041-64F9F12E59E6}"/>
    <cellStyle name="Normální 2 123 2 3 6 6" xfId="2347" xr:uid="{B84186BD-086D-4391-BCA4-192EC0CEFC15}"/>
    <cellStyle name="Normální 2 123 2 3 7" xfId="182" xr:uid="{3CE3BB55-916B-4F6E-8AA1-BD81486E0FCC}"/>
    <cellStyle name="Normální 2 123 2 3 7 2" xfId="368" xr:uid="{33A420D1-AD3D-4B05-9F75-444EF8BA1255}"/>
    <cellStyle name="Normální 2 123 2 3 7 2 2" xfId="737" xr:uid="{BAE17624-B7B3-4851-B75C-D04435A3B48F}"/>
    <cellStyle name="Normální 2 123 2 3 7 2 2 2" xfId="1849" xr:uid="{8E3DABE1-D951-4BFB-B02A-29650321F732}"/>
    <cellStyle name="Normální 2 123 2 3 7 2 2 2 2" xfId="3838" xr:uid="{352B8A64-57EF-44A5-AC83-8BBBCC53DDB5}"/>
    <cellStyle name="Normální 2 123 2 3 7 2 2 3" xfId="2870" xr:uid="{B17D68B9-2CEB-4F76-82AA-F67EA57DA0B8}"/>
    <cellStyle name="Normální 2 123 2 3 7 2 3" xfId="1108" xr:uid="{BC0395BD-2713-48E8-85C5-D19843AA8E7E}"/>
    <cellStyle name="Normální 2 123 2 3 7 2 3 2" xfId="2220" xr:uid="{B20089E7-BB4D-4817-B9AE-AA6A2BD2F0D9}"/>
    <cellStyle name="Normální 2 123 2 3 7 2 3 2 2" xfId="4161" xr:uid="{BF71D3FE-57DB-4609-92C8-3921AC14D97F}"/>
    <cellStyle name="Normální 2 123 2 3 7 2 3 3" xfId="3193" xr:uid="{BA41A1E7-7CA2-4196-A1DC-464814EC1D05}"/>
    <cellStyle name="Normální 2 123 2 3 7 2 4" xfId="1479" xr:uid="{8368BD23-623A-4A23-A3F8-A7194B296174}"/>
    <cellStyle name="Normální 2 123 2 3 7 2 4 2" xfId="3516" xr:uid="{AFB5B6DD-D412-4847-ADCC-7F5AB4EBD6DF}"/>
    <cellStyle name="Normální 2 123 2 3 7 2 5" xfId="2548" xr:uid="{5C260294-80BD-4201-AFE6-18D5DE2E9875}"/>
    <cellStyle name="Normální 2 123 2 3 7 3" xfId="552" xr:uid="{DAECEDA9-9459-41F6-8BD3-7C8F9D04BD84}"/>
    <cellStyle name="Normální 2 123 2 3 7 3 2" xfId="1664" xr:uid="{D414523A-C017-4B4E-B0F6-1F77EF0EBBA7}"/>
    <cellStyle name="Normální 2 123 2 3 7 3 2 2" xfId="3677" xr:uid="{9C436578-D19E-4A06-B5FC-B2287A51572C}"/>
    <cellStyle name="Normální 2 123 2 3 7 3 3" xfId="2709" xr:uid="{EB20182E-7B35-427D-8AD0-BEEA47576524}"/>
    <cellStyle name="Normální 2 123 2 3 7 4" xfId="923" xr:uid="{832F43EC-E6B5-4C82-888F-1FAEE77377AB}"/>
    <cellStyle name="Normální 2 123 2 3 7 4 2" xfId="2035" xr:uid="{9C0A3988-CD2C-421D-A87A-A26CA747CC8C}"/>
    <cellStyle name="Normální 2 123 2 3 7 4 2 2" xfId="4000" xr:uid="{D0FEF03A-7215-4236-9617-E7141B212752}"/>
    <cellStyle name="Normální 2 123 2 3 7 4 3" xfId="3032" xr:uid="{5A5ADF46-03BF-4B4E-A5D2-8455BED07106}"/>
    <cellStyle name="Normální 2 123 2 3 7 5" xfId="1294" xr:uid="{3F15E737-0EAD-411F-A0D0-5275793CD56B}"/>
    <cellStyle name="Normální 2 123 2 3 7 5 2" xfId="3355" xr:uid="{A5AF97EF-A728-49F9-8A8D-41B6385E6B77}"/>
    <cellStyle name="Normální 2 123 2 3 7 6" xfId="2387" xr:uid="{31D22497-419F-4907-8F6B-07FBB9A68346}"/>
    <cellStyle name="Normální 2 123 2 3 8" xfId="230" xr:uid="{A83DE981-0ACE-4463-8333-2305FD25A93D}"/>
    <cellStyle name="Normální 2 123 2 3 8 2" xfId="599" xr:uid="{226A1631-3D5E-4601-A447-2A13D2E2B1FF}"/>
    <cellStyle name="Normální 2 123 2 3 8 2 2" xfId="1711" xr:uid="{3627C257-F6E6-49C4-8F2B-B7C18076032B}"/>
    <cellStyle name="Normální 2 123 2 3 8 2 2 2" xfId="3718" xr:uid="{96EC9878-48D1-4875-B405-5DFF435076C6}"/>
    <cellStyle name="Normální 2 123 2 3 8 2 3" xfId="2750" xr:uid="{5ADCD43D-AF95-4937-8B0B-E5AA33B42A13}"/>
    <cellStyle name="Normální 2 123 2 3 8 3" xfId="970" xr:uid="{38A07C1B-5857-4C64-8A81-863D2851D88E}"/>
    <cellStyle name="Normální 2 123 2 3 8 3 2" xfId="2082" xr:uid="{9599D761-75CC-439A-8325-7B01150BCD68}"/>
    <cellStyle name="Normální 2 123 2 3 8 3 2 2" xfId="4041" xr:uid="{226C56B2-A7F2-46A0-A9EA-AD77060F12C1}"/>
    <cellStyle name="Normální 2 123 2 3 8 3 3" xfId="3073" xr:uid="{8B195D12-31A5-4685-8D20-56582BC90DEF}"/>
    <cellStyle name="Normální 2 123 2 3 8 4" xfId="1341" xr:uid="{61AA6442-305F-4994-B710-16280EBAF135}"/>
    <cellStyle name="Normální 2 123 2 3 8 4 2" xfId="3396" xr:uid="{BF7AE822-6C42-4038-BACF-387454AC578E}"/>
    <cellStyle name="Normální 2 123 2 3 8 5" xfId="2428" xr:uid="{6DE60ABF-C9A2-438E-A361-4298394FBA50}"/>
    <cellStyle name="Normální 2 123 2 3 9" xfId="414" xr:uid="{1AD024FB-4A20-4C0B-9483-F83ACE45FB2E}"/>
    <cellStyle name="Normální 2 123 2 3 9 2" xfId="1526" xr:uid="{3671E064-86BC-462B-876C-1EE6EA0A1698}"/>
    <cellStyle name="Normální 2 123 2 3 9 2 2" xfId="3557" xr:uid="{254F2CD4-5994-4756-8FD3-36B8F11133F8}"/>
    <cellStyle name="Normální 2 123 2 3 9 3" xfId="2589" xr:uid="{B7694F0A-949C-4888-9731-6697DBE62497}"/>
    <cellStyle name="Normální 2 123 2 4" xfId="16" xr:uid="{00000000-0005-0000-0000-000019000000}"/>
    <cellStyle name="Normální 2 123 2 4 10" xfId="2269" xr:uid="{F26175E5-4B2F-4B7C-9D8F-C1057295D789}"/>
    <cellStyle name="Normální 2 123 2 4 11" xfId="48" xr:uid="{94C5B93B-6DDC-4A05-8CC2-F6AFF463C905}"/>
    <cellStyle name="Normální 2 123 2 4 2" xfId="69" xr:uid="{6FE96029-0170-4FA3-AB69-207275629C37}"/>
    <cellStyle name="Normální 2 123 2 4 2 2" xfId="115" xr:uid="{1315FA64-BA6E-422E-A607-CF52D479B637}"/>
    <cellStyle name="Normální 2 123 2 4 2 2 2" xfId="301" xr:uid="{66FDA122-1495-4CAD-98A6-962547915D8D}"/>
    <cellStyle name="Normální 2 123 2 4 2 2 2 2" xfId="670" xr:uid="{0DA4DD11-219B-438A-BCEB-D15095FF9444}"/>
    <cellStyle name="Normální 2 123 2 4 2 2 2 2 2" xfId="1782" xr:uid="{09FE365E-5964-437E-9667-4B446636123F}"/>
    <cellStyle name="Normální 2 123 2 4 2 2 2 2 2 2" xfId="3780" xr:uid="{3793A977-B5F4-4592-A148-53AF23E8B333}"/>
    <cellStyle name="Normální 2 123 2 4 2 2 2 2 3" xfId="2812" xr:uid="{7F5B125E-AE4C-4769-9B97-87A9E02C8B82}"/>
    <cellStyle name="Normální 2 123 2 4 2 2 2 3" xfId="1041" xr:uid="{03FF81BB-AD90-48D9-800F-1DA004FD150D}"/>
    <cellStyle name="Normální 2 123 2 4 2 2 2 3 2" xfId="2153" xr:uid="{2201A1D9-3E2E-4233-8E0F-912444A0AB0D}"/>
    <cellStyle name="Normální 2 123 2 4 2 2 2 3 2 2" xfId="4103" xr:uid="{94183951-AE99-4306-9253-E7CACD9C40D2}"/>
    <cellStyle name="Normální 2 123 2 4 2 2 2 3 3" xfId="3135" xr:uid="{714217CB-312E-4FB4-B930-23611C84DDC5}"/>
    <cellStyle name="Normální 2 123 2 4 2 2 2 4" xfId="1412" xr:uid="{77C74661-E1FC-44B9-B3AE-7E958E28CA80}"/>
    <cellStyle name="Normální 2 123 2 4 2 2 2 4 2" xfId="3458" xr:uid="{2B23CC7B-BDE0-4C21-B8BF-6518433E3E0B}"/>
    <cellStyle name="Normální 2 123 2 4 2 2 2 5" xfId="2490" xr:uid="{3B6B66F4-511B-433A-BD09-8BF8C77EFD26}"/>
    <cellStyle name="Normální 2 123 2 4 2 2 3" xfId="485" xr:uid="{A14EB65C-E200-4FD0-A598-5785D86DD77B}"/>
    <cellStyle name="Normální 2 123 2 4 2 2 3 2" xfId="1597" xr:uid="{549B92C8-DDD4-421C-8B12-7AB48E02C001}"/>
    <cellStyle name="Normální 2 123 2 4 2 2 3 2 2" xfId="3619" xr:uid="{250FA7A4-46ED-4174-9D72-ACA55D859ADF}"/>
    <cellStyle name="Normální 2 123 2 4 2 2 3 3" xfId="2651" xr:uid="{8C1D3E3C-50F6-41C1-A46A-6290F5343916}"/>
    <cellStyle name="Normální 2 123 2 4 2 2 4" xfId="856" xr:uid="{C7F414FA-1D65-4B3F-818A-BDD137F790C2}"/>
    <cellStyle name="Normální 2 123 2 4 2 2 4 2" xfId="1968" xr:uid="{13413123-6414-4A95-B2F7-446B8ABB038B}"/>
    <cellStyle name="Normální 2 123 2 4 2 2 4 2 2" xfId="3942" xr:uid="{13312BF1-B542-41AD-87A9-E8F8E6639DB3}"/>
    <cellStyle name="Normální 2 123 2 4 2 2 4 3" xfId="2974" xr:uid="{7532B5F2-54D9-4D43-B297-FF3BB5A69BAF}"/>
    <cellStyle name="Normální 2 123 2 4 2 2 5" xfId="1227" xr:uid="{73C74445-7B64-4AB6-AB13-C4A0DBAC0E82}"/>
    <cellStyle name="Normální 2 123 2 4 2 2 5 2" xfId="3297" xr:uid="{F2BD6F7A-C82B-4C3D-91E0-9D99BE4A7116}"/>
    <cellStyle name="Normální 2 123 2 4 2 2 6" xfId="2329" xr:uid="{FADE31DF-34E1-4620-9FAB-C9CD20EC5631}"/>
    <cellStyle name="Normální 2 123 2 4 2 3" xfId="161" xr:uid="{C2D0499D-501D-46FA-A442-0112C280699E}"/>
    <cellStyle name="Normální 2 123 2 4 2 3 2" xfId="347" xr:uid="{B086EF21-6878-4393-AA0F-F1D53E247CE8}"/>
    <cellStyle name="Normální 2 123 2 4 2 3 2 2" xfId="716" xr:uid="{43CEE752-0656-4F97-B044-3A7B073289F1}"/>
    <cellStyle name="Normální 2 123 2 4 2 3 2 2 2" xfId="1828" xr:uid="{46B8D8AF-DE25-4580-BD8A-8B6D0AFA6574}"/>
    <cellStyle name="Normální 2 123 2 4 2 3 2 2 2 2" xfId="3820" xr:uid="{53F8205B-D5F2-4A9D-9F21-41F8423EE8CD}"/>
    <cellStyle name="Normální 2 123 2 4 2 3 2 2 3" xfId="2852" xr:uid="{90879B89-4F0D-495E-BFB8-D3A3798C0078}"/>
    <cellStyle name="Normální 2 123 2 4 2 3 2 3" xfId="1087" xr:uid="{9D480434-CEBF-4D50-8CF6-EF02CE35CF5A}"/>
    <cellStyle name="Normální 2 123 2 4 2 3 2 3 2" xfId="2199" xr:uid="{BF497826-F3E6-46D0-BF9E-3C0607BAF570}"/>
    <cellStyle name="Normální 2 123 2 4 2 3 2 3 2 2" xfId="4143" xr:uid="{D39AD573-49FE-4472-9616-EF35736BDBD5}"/>
    <cellStyle name="Normální 2 123 2 4 2 3 2 3 3" xfId="3175" xr:uid="{A95752B6-870D-4745-942C-9AF6A7F1D072}"/>
    <cellStyle name="Normální 2 123 2 4 2 3 2 4" xfId="1458" xr:uid="{EF2D087A-F8CC-41DC-9618-02F4C5E66AF5}"/>
    <cellStyle name="Normální 2 123 2 4 2 3 2 4 2" xfId="3498" xr:uid="{6AD8A021-A03F-412A-94EA-22EBC69DB9A8}"/>
    <cellStyle name="Normální 2 123 2 4 2 3 2 5" xfId="2530" xr:uid="{12EDEEEE-7BBA-49B9-AF0C-C377E8A26D3C}"/>
    <cellStyle name="Normální 2 123 2 4 2 3 3" xfId="531" xr:uid="{2023AEBF-71C1-46AA-ADF3-8CA253708776}"/>
    <cellStyle name="Normální 2 123 2 4 2 3 3 2" xfId="1643" xr:uid="{73BFA2DE-D1EC-411E-8A36-13AF0B4E77C1}"/>
    <cellStyle name="Normální 2 123 2 4 2 3 3 2 2" xfId="3659" xr:uid="{FD741EAA-A619-4BF3-932F-BB0B742AEDC1}"/>
    <cellStyle name="Normální 2 123 2 4 2 3 3 3" xfId="2691" xr:uid="{EB226EF6-D358-41AA-8464-8775914C7C4A}"/>
    <cellStyle name="Normální 2 123 2 4 2 3 4" xfId="902" xr:uid="{D5017A5D-AB13-4A76-8729-F8E8E8A613CC}"/>
    <cellStyle name="Normální 2 123 2 4 2 3 4 2" xfId="2014" xr:uid="{FA135E1F-491E-49E3-BEDC-45BA65329F26}"/>
    <cellStyle name="Normální 2 123 2 4 2 3 4 2 2" xfId="3982" xr:uid="{588A5C46-1D1E-441B-B054-D9BA79CA5810}"/>
    <cellStyle name="Normální 2 123 2 4 2 3 4 3" xfId="3014" xr:uid="{AE6EACF0-839F-4BD0-9999-6DBE263EA956}"/>
    <cellStyle name="Normální 2 123 2 4 2 3 5" xfId="1273" xr:uid="{8B2297A4-93E5-4782-9224-0BAB0BD8E55A}"/>
    <cellStyle name="Normální 2 123 2 4 2 3 5 2" xfId="3337" xr:uid="{17A3248C-A510-4A9F-8866-3A0627A8C9DF}"/>
    <cellStyle name="Normální 2 123 2 4 2 3 6" xfId="2369" xr:uid="{0BC5FBDD-7E69-49E3-8DAB-9A07140023B3}"/>
    <cellStyle name="Normální 2 123 2 4 2 4" xfId="207" xr:uid="{0EDA1F5E-FF89-40C3-BD09-2DF75B0C91EF}"/>
    <cellStyle name="Normální 2 123 2 4 2 4 2" xfId="393" xr:uid="{DF71E7E6-7AB5-47D4-82E4-F10C525D5687}"/>
    <cellStyle name="Normální 2 123 2 4 2 4 2 2" xfId="762" xr:uid="{A8251A6B-BB3C-4F4B-B997-2226CD82F733}"/>
    <cellStyle name="Normální 2 123 2 4 2 4 2 2 2" xfId="1874" xr:uid="{28940A44-5B31-4CD5-8A30-CB39779F4EB2}"/>
    <cellStyle name="Normální 2 123 2 4 2 4 2 2 2 2" xfId="3860" xr:uid="{CBCF5873-42D1-4616-8F3C-DE62A12DC84C}"/>
    <cellStyle name="Normální 2 123 2 4 2 4 2 2 3" xfId="2892" xr:uid="{4313A226-BC8E-470D-8E8B-863A1CEC5AA3}"/>
    <cellStyle name="Normální 2 123 2 4 2 4 2 3" xfId="1133" xr:uid="{AD6BD94D-219F-4163-A9CB-90C9C33E44EE}"/>
    <cellStyle name="Normální 2 123 2 4 2 4 2 3 2" xfId="2245" xr:uid="{CA4C005A-FB6B-4071-92EF-F0EF9A4ADFAB}"/>
    <cellStyle name="Normální 2 123 2 4 2 4 2 3 2 2" xfId="4183" xr:uid="{FCA9764B-2B76-454D-B753-5A34B577CEF3}"/>
    <cellStyle name="Normální 2 123 2 4 2 4 2 3 3" xfId="3215" xr:uid="{E63E2C28-D5CC-4602-821C-0990460152F4}"/>
    <cellStyle name="Normální 2 123 2 4 2 4 2 4" xfId="1504" xr:uid="{12C8475C-69AE-4845-94D3-1D45498FDB7B}"/>
    <cellStyle name="Normální 2 123 2 4 2 4 2 4 2" xfId="3538" xr:uid="{9E3A9EAE-8C26-4CEE-9F26-78B5C0659876}"/>
    <cellStyle name="Normální 2 123 2 4 2 4 2 5" xfId="2570" xr:uid="{B5D5FEBD-604D-4C9F-911F-5EF2A58D6B89}"/>
    <cellStyle name="Normální 2 123 2 4 2 4 3" xfId="577" xr:uid="{457DA89D-7C48-4460-8CD9-ED70707FD8FC}"/>
    <cellStyle name="Normální 2 123 2 4 2 4 3 2" xfId="1689" xr:uid="{55AB6FA1-1CCD-4FA9-B7BE-6070A9BEDCD0}"/>
    <cellStyle name="Normální 2 123 2 4 2 4 3 2 2" xfId="3699" xr:uid="{C5360AC5-C83E-4A60-90BF-92CB4E836C7E}"/>
    <cellStyle name="Normální 2 123 2 4 2 4 3 3" xfId="2731" xr:uid="{DD41D453-9332-45FC-AA19-F9F707C515FC}"/>
    <cellStyle name="Normální 2 123 2 4 2 4 4" xfId="948" xr:uid="{A467F6E8-663C-4632-A4C3-16C22F605A15}"/>
    <cellStyle name="Normální 2 123 2 4 2 4 4 2" xfId="2060" xr:uid="{6AA1CDE7-4204-4180-9076-4B2CB42AA629}"/>
    <cellStyle name="Normální 2 123 2 4 2 4 4 2 2" xfId="4022" xr:uid="{0CBD3339-7DCC-4F14-878F-AB4CB0EFB476}"/>
    <cellStyle name="Normální 2 123 2 4 2 4 4 3" xfId="3054" xr:uid="{FC303EA0-EAB9-412C-B51B-92BD9B7ABE4A}"/>
    <cellStyle name="Normální 2 123 2 4 2 4 5" xfId="1319" xr:uid="{E59023C7-55BE-41CD-9D37-F3732A6991B5}"/>
    <cellStyle name="Normální 2 123 2 4 2 4 5 2" xfId="3377" xr:uid="{E1AA9238-C417-4D42-8C00-EF7F02D2AA01}"/>
    <cellStyle name="Normální 2 123 2 4 2 4 6" xfId="2409" xr:uid="{A78B9DFB-68E3-4A97-A64D-8E361B4D5301}"/>
    <cellStyle name="Normální 2 123 2 4 2 5" xfId="255" xr:uid="{45086D76-5DA0-415E-8DED-309FC6D1935E}"/>
    <cellStyle name="Normální 2 123 2 4 2 5 2" xfId="624" xr:uid="{CF4404E6-152C-492F-BE1B-9D2E608489EA}"/>
    <cellStyle name="Normální 2 123 2 4 2 5 2 2" xfId="1736" xr:uid="{958DF67B-DD15-442A-B8D6-90CC0C17925D}"/>
    <cellStyle name="Normální 2 123 2 4 2 5 2 2 2" xfId="3740" xr:uid="{62F8D27A-C275-4253-AD48-6EFE62D6D1B5}"/>
    <cellStyle name="Normální 2 123 2 4 2 5 2 3" xfId="2772" xr:uid="{C2D98BCB-0EA3-4C62-A6C7-73017BA41A08}"/>
    <cellStyle name="Normální 2 123 2 4 2 5 3" xfId="995" xr:uid="{FE6BFD6B-F097-430E-BA61-4A902EABA2CF}"/>
    <cellStyle name="Normální 2 123 2 4 2 5 3 2" xfId="2107" xr:uid="{226D40C2-30D6-4E57-9C55-2558C97AE9B6}"/>
    <cellStyle name="Normální 2 123 2 4 2 5 3 2 2" xfId="4063" xr:uid="{34C0C411-AEDB-457B-A0EC-62D7006F0697}"/>
    <cellStyle name="Normální 2 123 2 4 2 5 3 3" xfId="3095" xr:uid="{76DE7B5F-219A-4EAC-B56B-F66A2FCF990D}"/>
    <cellStyle name="Normální 2 123 2 4 2 5 4" xfId="1366" xr:uid="{50D4451D-F622-4581-B430-CD050BF81288}"/>
    <cellStyle name="Normální 2 123 2 4 2 5 4 2" xfId="3418" xr:uid="{061796BD-55BE-4A16-8405-CF345507C8CF}"/>
    <cellStyle name="Normální 2 123 2 4 2 5 5" xfId="2450" xr:uid="{E5A302FE-68AF-4669-AC0C-E59EEAD2E039}"/>
    <cellStyle name="Normální 2 123 2 4 2 6" xfId="439" xr:uid="{D854FDBA-C46D-4202-94D2-C7373A54B20E}"/>
    <cellStyle name="Normální 2 123 2 4 2 6 2" xfId="1551" xr:uid="{714E38AA-65DD-4740-B9FC-64E273163609}"/>
    <cellStyle name="Normální 2 123 2 4 2 6 2 2" xfId="3579" xr:uid="{DF24212B-0252-4503-A475-D3925297AE24}"/>
    <cellStyle name="Normální 2 123 2 4 2 6 3" xfId="2611" xr:uid="{E3356F11-5889-42E3-8CA9-07F81BACD491}"/>
    <cellStyle name="Normální 2 123 2 4 2 7" xfId="810" xr:uid="{462B972B-4965-42FB-995A-783C4634528E}"/>
    <cellStyle name="Normální 2 123 2 4 2 7 2" xfId="1922" xr:uid="{89CEFFC2-9E65-4DC5-BC6C-7C31D8CEF49B}"/>
    <cellStyle name="Normální 2 123 2 4 2 7 2 2" xfId="3902" xr:uid="{3A99DD54-85CF-48B4-BF1C-E1F9F39687F8}"/>
    <cellStyle name="Normální 2 123 2 4 2 7 3" xfId="2934" xr:uid="{45790AB2-BBB1-4DAB-8839-DB9B7810EA15}"/>
    <cellStyle name="Normální 2 123 2 4 2 8" xfId="1181" xr:uid="{79DC6817-93EA-4FC6-B6A4-8A956A66C91B}"/>
    <cellStyle name="Normální 2 123 2 4 2 8 2" xfId="3257" xr:uid="{F72062F0-F87A-48FA-9E3A-45B492A172B3}"/>
    <cellStyle name="Normální 2 123 2 4 2 9" xfId="2289" xr:uid="{67B84488-D06C-492E-BC61-99DDCE98D7E7}"/>
    <cellStyle name="Normální 2 123 2 4 3" xfId="92" xr:uid="{F6BAE674-92F8-4C75-9F3C-284688A9583E}"/>
    <cellStyle name="Normální 2 123 2 4 3 2" xfId="278" xr:uid="{785731FF-B2C1-4D22-8127-F64FD8809C59}"/>
    <cellStyle name="Normální 2 123 2 4 3 2 2" xfId="647" xr:uid="{87DB46C5-FA1D-4CB4-AC56-9592EFD68C47}"/>
    <cellStyle name="Normální 2 123 2 4 3 2 2 2" xfId="1759" xr:uid="{E1D930CD-9287-41CC-BE52-67AE24454BE9}"/>
    <cellStyle name="Normální 2 123 2 4 3 2 2 2 2" xfId="3760" xr:uid="{A9822A3B-5C70-4B15-AA44-86EDDFF09843}"/>
    <cellStyle name="Normální 2 123 2 4 3 2 2 3" xfId="2792" xr:uid="{2CC9FEDF-E370-4F56-86BA-C0491856D13A}"/>
    <cellStyle name="Normální 2 123 2 4 3 2 3" xfId="1018" xr:uid="{4F7F057A-1F87-4A7E-B98E-C5ABB8262458}"/>
    <cellStyle name="Normální 2 123 2 4 3 2 3 2" xfId="2130" xr:uid="{1BDF0D7B-014C-4BFB-B21D-811AEB3BC23E}"/>
    <cellStyle name="Normální 2 123 2 4 3 2 3 2 2" xfId="4083" xr:uid="{91D98900-3ADF-4842-B0FA-64B839123739}"/>
    <cellStyle name="Normální 2 123 2 4 3 2 3 3" xfId="3115" xr:uid="{A610C999-A610-446C-849C-7DCFE9D828C4}"/>
    <cellStyle name="Normální 2 123 2 4 3 2 4" xfId="1389" xr:uid="{8192E40C-678C-49A9-B5BD-DB2C22C0C4FF}"/>
    <cellStyle name="Normální 2 123 2 4 3 2 4 2" xfId="3438" xr:uid="{491D6C24-3693-4DED-BC2A-9FB60F03AC57}"/>
    <cellStyle name="Normální 2 123 2 4 3 2 5" xfId="2470" xr:uid="{BF2750EA-EFD6-403F-8F4E-88B32A8A7601}"/>
    <cellStyle name="Normální 2 123 2 4 3 3" xfId="462" xr:uid="{AE72BC20-6703-446C-9810-68304D9994C5}"/>
    <cellStyle name="Normální 2 123 2 4 3 3 2" xfId="1574" xr:uid="{CBE4822C-6B30-40DF-820A-8D495F5E0D03}"/>
    <cellStyle name="Normální 2 123 2 4 3 3 2 2" xfId="3599" xr:uid="{470129C4-7522-4AF5-BA73-B83163303BB4}"/>
    <cellStyle name="Normální 2 123 2 4 3 3 3" xfId="2631" xr:uid="{8794A7CE-46A2-4817-8379-9C114D1D8530}"/>
    <cellStyle name="Normální 2 123 2 4 3 4" xfId="833" xr:uid="{9387477F-C0ED-4C4D-A4C8-EF70F211E9E9}"/>
    <cellStyle name="Normální 2 123 2 4 3 4 2" xfId="1945" xr:uid="{FCC1E975-DF5C-437C-A946-F2FDDB67211A}"/>
    <cellStyle name="Normální 2 123 2 4 3 4 2 2" xfId="3922" xr:uid="{38BDEA34-132C-4818-BA9D-169957D202AA}"/>
    <cellStyle name="Normální 2 123 2 4 3 4 3" xfId="2954" xr:uid="{935D72CB-FE9F-4F76-8FD5-ED38B2FF677F}"/>
    <cellStyle name="Normální 2 123 2 4 3 5" xfId="1204" xr:uid="{02741ED5-778E-4770-B2A7-9943E5865818}"/>
    <cellStyle name="Normální 2 123 2 4 3 5 2" xfId="3277" xr:uid="{25CF4C37-FFAC-4E7F-AFAB-B96F42C82391}"/>
    <cellStyle name="Normální 2 123 2 4 3 6" xfId="2309" xr:uid="{8DB11CEC-30FE-4144-82C6-1447BBB8AF56}"/>
    <cellStyle name="Normální 2 123 2 4 4" xfId="138" xr:uid="{C3FCE5DD-FD13-48C3-96AE-359DB4C31111}"/>
    <cellStyle name="Normální 2 123 2 4 4 2" xfId="324" xr:uid="{A7238C2F-9860-4B14-9723-BC7A249B166D}"/>
    <cellStyle name="Normální 2 123 2 4 4 2 2" xfId="693" xr:uid="{722C6DA0-081E-4C56-B10F-A3EEEF090426}"/>
    <cellStyle name="Normální 2 123 2 4 4 2 2 2" xfId="1805" xr:uid="{D62A4505-BF13-4BB4-9468-BDF3DD6A0E84}"/>
    <cellStyle name="Normální 2 123 2 4 4 2 2 2 2" xfId="3800" xr:uid="{B96CF65E-708B-46DA-B2AB-1C059AF5D6F7}"/>
    <cellStyle name="Normální 2 123 2 4 4 2 2 3" xfId="2832" xr:uid="{8DC32F2C-7700-47E9-80AC-10A7A012DE09}"/>
    <cellStyle name="Normální 2 123 2 4 4 2 3" xfId="1064" xr:uid="{25434959-964A-4041-A689-9240CC37B8B2}"/>
    <cellStyle name="Normální 2 123 2 4 4 2 3 2" xfId="2176" xr:uid="{AF9A60F4-B372-49F5-AA96-180B29DA31E5}"/>
    <cellStyle name="Normální 2 123 2 4 4 2 3 2 2" xfId="4123" xr:uid="{3F56665F-F990-499D-B70E-06F972858605}"/>
    <cellStyle name="Normální 2 123 2 4 4 2 3 3" xfId="3155" xr:uid="{003F847E-46E1-4056-9B0B-05D252267583}"/>
    <cellStyle name="Normální 2 123 2 4 4 2 4" xfId="1435" xr:uid="{5F931774-BAEC-4CBB-AE55-89CAB10C4120}"/>
    <cellStyle name="Normální 2 123 2 4 4 2 4 2" xfId="3478" xr:uid="{B6B933EE-55D2-460B-A650-8CAB534BAC58}"/>
    <cellStyle name="Normální 2 123 2 4 4 2 5" xfId="2510" xr:uid="{6532B037-4835-4D8D-96C0-1A16E1F63BD4}"/>
    <cellStyle name="Normální 2 123 2 4 4 3" xfId="508" xr:uid="{E50F257F-52A4-4706-AFCC-A4E1DB9D6C4D}"/>
    <cellStyle name="Normální 2 123 2 4 4 3 2" xfId="1620" xr:uid="{E371DD97-BDF7-42DD-9CCA-251880F4B4C7}"/>
    <cellStyle name="Normální 2 123 2 4 4 3 2 2" xfId="3639" xr:uid="{3DDC8EB4-B91F-465D-8A60-FFFF9884E185}"/>
    <cellStyle name="Normální 2 123 2 4 4 3 3" xfId="2671" xr:uid="{04718341-5262-4D4C-8220-934C9D20BFFF}"/>
    <cellStyle name="Normální 2 123 2 4 4 4" xfId="879" xr:uid="{1E470B9B-6A05-415A-BB5D-252D6180100B}"/>
    <cellStyle name="Normální 2 123 2 4 4 4 2" xfId="1991" xr:uid="{EB3DF13D-E879-4263-BBDC-D194ED1996F8}"/>
    <cellStyle name="Normální 2 123 2 4 4 4 2 2" xfId="3962" xr:uid="{7B88CE51-0E80-4294-9D7C-D88B7E4BA8BD}"/>
    <cellStyle name="Normální 2 123 2 4 4 4 3" xfId="2994" xr:uid="{FF8C3F63-521C-448C-B328-D778CFE57A57}"/>
    <cellStyle name="Normální 2 123 2 4 4 5" xfId="1250" xr:uid="{8E5EC2F0-4372-4350-B9FA-7D824DA0CABB}"/>
    <cellStyle name="Normální 2 123 2 4 4 5 2" xfId="3317" xr:uid="{D34D39A3-A621-4D45-98A9-FFA84630EC02}"/>
    <cellStyle name="Normální 2 123 2 4 4 6" xfId="2349" xr:uid="{E8F8BF18-48BA-486C-AD0D-5C5148055450}"/>
    <cellStyle name="Normální 2 123 2 4 5" xfId="184" xr:uid="{531748B0-D2F8-41C1-AB08-F95C5A41C658}"/>
    <cellStyle name="Normální 2 123 2 4 5 2" xfId="370" xr:uid="{30CD662B-9A42-4C1C-8404-4A0152E1ACBA}"/>
    <cellStyle name="Normální 2 123 2 4 5 2 2" xfId="739" xr:uid="{411C3E57-5E02-4FF5-AC35-50679CAE2117}"/>
    <cellStyle name="Normální 2 123 2 4 5 2 2 2" xfId="1851" xr:uid="{D4463395-97BB-4DDE-AEFF-F31BBB1C564A}"/>
    <cellStyle name="Normální 2 123 2 4 5 2 2 2 2" xfId="3840" xr:uid="{74AE1524-1DF4-485C-B602-9A4BD7E0A369}"/>
    <cellStyle name="Normální 2 123 2 4 5 2 2 3" xfId="2872" xr:uid="{7951353F-9733-48A8-82EC-0520D0F8EE7F}"/>
    <cellStyle name="Normální 2 123 2 4 5 2 3" xfId="1110" xr:uid="{42A60031-DDD0-4E6E-9402-626E6F3B4A60}"/>
    <cellStyle name="Normální 2 123 2 4 5 2 3 2" xfId="2222" xr:uid="{B5C74795-6141-4DE0-9225-061297F66EB9}"/>
    <cellStyle name="Normální 2 123 2 4 5 2 3 2 2" xfId="4163" xr:uid="{A3B64D61-D1F5-40DE-9BF7-A9A698A19FCD}"/>
    <cellStyle name="Normální 2 123 2 4 5 2 3 3" xfId="3195" xr:uid="{1987602F-E95B-4D23-A9F9-F39C74349584}"/>
    <cellStyle name="Normální 2 123 2 4 5 2 4" xfId="1481" xr:uid="{43FC96E1-C82B-438B-907B-EF5F31303989}"/>
    <cellStyle name="Normální 2 123 2 4 5 2 4 2" xfId="3518" xr:uid="{B5F7A874-1340-4DDC-9300-0589318F4CA4}"/>
    <cellStyle name="Normální 2 123 2 4 5 2 5" xfId="2550" xr:uid="{0198D018-ACF0-4B76-A272-6FCC932531E1}"/>
    <cellStyle name="Normální 2 123 2 4 5 3" xfId="554" xr:uid="{68E82652-567E-4F64-AF15-52F0B473483C}"/>
    <cellStyle name="Normální 2 123 2 4 5 3 2" xfId="1666" xr:uid="{7BB2371D-4FDE-4E02-89A9-65B87DAB360C}"/>
    <cellStyle name="Normální 2 123 2 4 5 3 2 2" xfId="3679" xr:uid="{9E25FFDB-0707-4125-B32D-92C901EE18C7}"/>
    <cellStyle name="Normální 2 123 2 4 5 3 3" xfId="2711" xr:uid="{8294E18B-CAD5-4B8F-BCED-DDB940DE890B}"/>
    <cellStyle name="Normální 2 123 2 4 5 4" xfId="925" xr:uid="{BBC0789D-476F-4C69-A893-675EA69D2C6A}"/>
    <cellStyle name="Normální 2 123 2 4 5 4 2" xfId="2037" xr:uid="{C590EF1A-3D1A-46B5-B577-F534AB9F50DC}"/>
    <cellStyle name="Normální 2 123 2 4 5 4 2 2" xfId="4002" xr:uid="{2264BB0F-9418-4B15-AA55-D57B105AAA5A}"/>
    <cellStyle name="Normální 2 123 2 4 5 4 3" xfId="3034" xr:uid="{0B34EDF7-6AC0-4ED6-839F-A52B292E6F3F}"/>
    <cellStyle name="Normální 2 123 2 4 5 5" xfId="1296" xr:uid="{3989A1DC-65E4-475F-8331-C08C1B6A3EDB}"/>
    <cellStyle name="Normální 2 123 2 4 5 5 2" xfId="3357" xr:uid="{86A0EAA3-2991-4285-9325-8464BE9F4B3E}"/>
    <cellStyle name="Normální 2 123 2 4 5 6" xfId="2389" xr:uid="{EA927DBE-AE93-45D7-95F8-9637DD1E362C}"/>
    <cellStyle name="Normální 2 123 2 4 6" xfId="232" xr:uid="{2D53456A-5337-4930-ADE0-C19652196DA3}"/>
    <cellStyle name="Normální 2 123 2 4 6 2" xfId="601" xr:uid="{BA3D1CA0-95AA-4D6E-9B19-440E167CA3F9}"/>
    <cellStyle name="Normální 2 123 2 4 6 2 2" xfId="1713" xr:uid="{0DC25264-DC9D-419E-9ACF-F2413A7DFFE4}"/>
    <cellStyle name="Normální 2 123 2 4 6 2 2 2" xfId="3720" xr:uid="{171F3F50-B617-411C-976D-4D9812511683}"/>
    <cellStyle name="Normální 2 123 2 4 6 2 3" xfId="2752" xr:uid="{09AD74F4-3F89-43A2-AE70-B78D8E7E3EAC}"/>
    <cellStyle name="Normální 2 123 2 4 6 3" xfId="972" xr:uid="{99979853-77B1-4872-A697-0F146447EDEA}"/>
    <cellStyle name="Normální 2 123 2 4 6 3 2" xfId="2084" xr:uid="{66DED0EF-A6DC-47DE-8981-8EF2D5BE765E}"/>
    <cellStyle name="Normální 2 123 2 4 6 3 2 2" xfId="4043" xr:uid="{86EAE509-D7AE-4520-AE12-D1B57D94361D}"/>
    <cellStyle name="Normální 2 123 2 4 6 3 3" xfId="3075" xr:uid="{EC28132C-5C0A-4FEC-8174-C59B8539B494}"/>
    <cellStyle name="Normální 2 123 2 4 6 4" xfId="1343" xr:uid="{D46C5190-2C0E-4531-BE7C-55F7F8B745A3}"/>
    <cellStyle name="Normální 2 123 2 4 6 4 2" xfId="3398" xr:uid="{CB1C0340-4636-447C-9499-F5E2F72097E7}"/>
    <cellStyle name="Normální 2 123 2 4 6 5" xfId="2430" xr:uid="{DA2B9AD0-D55F-424E-AEF1-8B544DBEB952}"/>
    <cellStyle name="Normální 2 123 2 4 7" xfId="416" xr:uid="{8A26C2E4-16F6-45E4-AF3E-543A2A54289F}"/>
    <cellStyle name="Normální 2 123 2 4 7 2" xfId="1528" xr:uid="{BEADA533-95B6-4414-A863-79619104825C}"/>
    <cellStyle name="Normální 2 123 2 4 7 2 2" xfId="3559" xr:uid="{6A081789-0D98-4E40-B850-0550D3D793D0}"/>
    <cellStyle name="Normální 2 123 2 4 7 3" xfId="2591" xr:uid="{C92AD789-530C-436F-A5F5-647EB6E112FE}"/>
    <cellStyle name="Normální 2 123 2 4 8" xfId="787" xr:uid="{F4E44665-6735-44CB-A509-CF01C63E0B94}"/>
    <cellStyle name="Normální 2 123 2 4 8 2" xfId="1899" xr:uid="{3C840C4D-DA67-44AE-AE31-F54160129AF4}"/>
    <cellStyle name="Normální 2 123 2 4 8 2 2" xfId="3882" xr:uid="{E8CBD06A-9C6E-4D54-AFA7-02E2B5262ED0}"/>
    <cellStyle name="Normální 2 123 2 4 8 3" xfId="2914" xr:uid="{8B74B253-089D-4862-8D0A-19CB3B39F429}"/>
    <cellStyle name="Normální 2 123 2 4 9" xfId="1158" xr:uid="{42F3282E-8DC9-4C5E-A557-997EAB709ADB}"/>
    <cellStyle name="Normální 2 123 2 4 9 2" xfId="3237" xr:uid="{72A71E12-1B83-4195-861D-842F2D6275AC}"/>
    <cellStyle name="Normální 2 123 2 5" xfId="23" xr:uid="{00000000-0005-0000-0000-00001A000000}"/>
    <cellStyle name="Normální 2 123 2 5 10" xfId="2275" xr:uid="{E1A4275E-45E1-428F-8BAE-F24529516167}"/>
    <cellStyle name="Normální 2 123 2 5 11" xfId="54" xr:uid="{93066C41-4CF5-447F-B0C7-7779916EB98A}"/>
    <cellStyle name="Normální 2 123 2 5 2" xfId="76" xr:uid="{0F07EADB-18D1-4244-AD83-BA979FEC80CD}"/>
    <cellStyle name="Normální 2 123 2 5 2 2" xfId="122" xr:uid="{272BB6DA-E68B-4DB8-86F0-EE227EA75E0F}"/>
    <cellStyle name="Normální 2 123 2 5 2 2 2" xfId="308" xr:uid="{B1DBE366-7BB0-403C-9407-FEBAE4290A6A}"/>
    <cellStyle name="Normální 2 123 2 5 2 2 2 2" xfId="677" xr:uid="{69434041-5C8C-417E-9AB3-A68723603FE0}"/>
    <cellStyle name="Normální 2 123 2 5 2 2 2 2 2" xfId="1789" xr:uid="{5F1A5E0E-5175-417D-8460-A47FA8D66364}"/>
    <cellStyle name="Normální 2 123 2 5 2 2 2 2 2 2" xfId="3786" xr:uid="{88EE73C4-E3B1-40B6-967E-92B34B2EAE9B}"/>
    <cellStyle name="Normální 2 123 2 5 2 2 2 2 3" xfId="2818" xr:uid="{95276DA5-3B93-43F4-AD38-966C8159BEEE}"/>
    <cellStyle name="Normální 2 123 2 5 2 2 2 3" xfId="1048" xr:uid="{35BE7419-7C76-44FC-BB53-717B151AFD7A}"/>
    <cellStyle name="Normální 2 123 2 5 2 2 2 3 2" xfId="2160" xr:uid="{75E026E6-C174-44E1-BC62-1F177209B76A}"/>
    <cellStyle name="Normální 2 123 2 5 2 2 2 3 2 2" xfId="4109" xr:uid="{69627223-758B-48C0-99EF-00B6554036FE}"/>
    <cellStyle name="Normální 2 123 2 5 2 2 2 3 3" xfId="3141" xr:uid="{A0E93E18-61C6-43D4-82D5-2A65168AA836}"/>
    <cellStyle name="Normální 2 123 2 5 2 2 2 4" xfId="1419" xr:uid="{8BC4BF35-F1F7-4745-B823-2E9587A87ABC}"/>
    <cellStyle name="Normální 2 123 2 5 2 2 2 4 2" xfId="3464" xr:uid="{2188D3DA-D990-4A5F-A06F-9F352E7D3CCF}"/>
    <cellStyle name="Normální 2 123 2 5 2 2 2 5" xfId="2496" xr:uid="{4FD0DCC9-D8B9-47A6-90A2-8A043D05CFB9}"/>
    <cellStyle name="Normální 2 123 2 5 2 2 3" xfId="492" xr:uid="{369248D9-243D-4B47-B9B7-2D01E256AE6C}"/>
    <cellStyle name="Normální 2 123 2 5 2 2 3 2" xfId="1604" xr:uid="{6848588C-1765-4A8E-B554-4E07839C11C3}"/>
    <cellStyle name="Normální 2 123 2 5 2 2 3 2 2" xfId="3625" xr:uid="{322E36D0-77F9-45D9-B7B3-EF6759C13964}"/>
    <cellStyle name="Normální 2 123 2 5 2 2 3 3" xfId="2657" xr:uid="{76C6366E-BF2F-4B81-970A-018A35869D0B}"/>
    <cellStyle name="Normální 2 123 2 5 2 2 4" xfId="863" xr:uid="{7CF90FC9-72E2-40AA-A019-5E7781B6E171}"/>
    <cellStyle name="Normální 2 123 2 5 2 2 4 2" xfId="1975" xr:uid="{11BC5204-C59A-4239-99C6-5B60B6BD90CB}"/>
    <cellStyle name="Normální 2 123 2 5 2 2 4 2 2" xfId="3948" xr:uid="{ACC17DDE-7421-4B77-BAE6-D7B86B72773E}"/>
    <cellStyle name="Normální 2 123 2 5 2 2 4 3" xfId="2980" xr:uid="{7B86DC30-90A0-4268-81F9-64C6AADB0300}"/>
    <cellStyle name="Normální 2 123 2 5 2 2 5" xfId="1234" xr:uid="{C1DF1CF4-CE79-4470-B2D0-D7901D892EBD}"/>
    <cellStyle name="Normální 2 123 2 5 2 2 5 2" xfId="3303" xr:uid="{F82C512D-3F07-4ECC-A5F4-E33D35375640}"/>
    <cellStyle name="Normální 2 123 2 5 2 2 6" xfId="2335" xr:uid="{ECFDE641-EF40-42C3-B360-68F2031B7F39}"/>
    <cellStyle name="Normální 2 123 2 5 2 3" xfId="168" xr:uid="{8FFE9B98-4402-4AFB-BA8B-BAF4A5BD49F7}"/>
    <cellStyle name="Normální 2 123 2 5 2 3 2" xfId="354" xr:uid="{4332B835-BB87-4F42-8C57-551F54306029}"/>
    <cellStyle name="Normální 2 123 2 5 2 3 2 2" xfId="723" xr:uid="{A0A65029-EB35-4C46-AD41-8744DA838674}"/>
    <cellStyle name="Normální 2 123 2 5 2 3 2 2 2" xfId="1835" xr:uid="{9EC574A1-8EFD-43C3-99C5-24FFBFFA5420}"/>
    <cellStyle name="Normální 2 123 2 5 2 3 2 2 2 2" xfId="3826" xr:uid="{FEF261FC-396A-4C3A-91AD-DF4476C24C45}"/>
    <cellStyle name="Normální 2 123 2 5 2 3 2 2 3" xfId="2858" xr:uid="{744F34D3-EDFE-469F-A662-A59880296EA3}"/>
    <cellStyle name="Normální 2 123 2 5 2 3 2 3" xfId="1094" xr:uid="{8D5831AC-4066-4E13-BB9A-9FB8F4CE3CD7}"/>
    <cellStyle name="Normální 2 123 2 5 2 3 2 3 2" xfId="2206" xr:uid="{5B97E962-0165-4108-BE91-BA49F0732CF8}"/>
    <cellStyle name="Normální 2 123 2 5 2 3 2 3 2 2" xfId="4149" xr:uid="{7DA2C97A-B11E-4B68-A58F-5B5BA158E4FC}"/>
    <cellStyle name="Normální 2 123 2 5 2 3 2 3 3" xfId="3181" xr:uid="{D43E8B9B-B959-4CD1-8136-35B0B5D60541}"/>
    <cellStyle name="Normální 2 123 2 5 2 3 2 4" xfId="1465" xr:uid="{53D3EDC8-87B3-49C8-856A-5F012B10AB59}"/>
    <cellStyle name="Normální 2 123 2 5 2 3 2 4 2" xfId="3504" xr:uid="{F7FD6A7A-9EDD-41D8-9F3B-00554A550D98}"/>
    <cellStyle name="Normální 2 123 2 5 2 3 2 5" xfId="2536" xr:uid="{5CA3FE7C-77B1-446F-98A3-AB634810A720}"/>
    <cellStyle name="Normální 2 123 2 5 2 3 3" xfId="538" xr:uid="{7009221D-954E-43F9-B3EC-9F69E9C3C796}"/>
    <cellStyle name="Normální 2 123 2 5 2 3 3 2" xfId="1650" xr:uid="{BFB16B1E-C582-4DA2-8BC2-83EBDD24CD09}"/>
    <cellStyle name="Normální 2 123 2 5 2 3 3 2 2" xfId="3665" xr:uid="{E88EA558-8989-4481-BCF4-C0F8687F1F1B}"/>
    <cellStyle name="Normální 2 123 2 5 2 3 3 3" xfId="2697" xr:uid="{2CCB3669-E7C8-473A-ADA3-3DC1AB99A70F}"/>
    <cellStyle name="Normální 2 123 2 5 2 3 4" xfId="909" xr:uid="{2CF156A4-B7F4-4C29-824B-FE365B7D1B0B}"/>
    <cellStyle name="Normální 2 123 2 5 2 3 4 2" xfId="2021" xr:uid="{DDCE5AF5-DD9C-4E94-9526-4BBED67EE011}"/>
    <cellStyle name="Normální 2 123 2 5 2 3 4 2 2" xfId="3988" xr:uid="{E0C91628-8783-40CE-AE63-258476E458D2}"/>
    <cellStyle name="Normální 2 123 2 5 2 3 4 3" xfId="3020" xr:uid="{09FD8C83-BA60-48EE-8322-754E38DA412B}"/>
    <cellStyle name="Normální 2 123 2 5 2 3 5" xfId="1280" xr:uid="{03ABF1AE-99A6-4AF5-B029-5D1F6494EC95}"/>
    <cellStyle name="Normální 2 123 2 5 2 3 5 2" xfId="3343" xr:uid="{147CB944-55F0-4406-AFEF-FB6C3AF289EA}"/>
    <cellStyle name="Normální 2 123 2 5 2 3 6" xfId="2375" xr:uid="{A9D15E82-AB8A-4553-9C8F-7A6A473DEAB4}"/>
    <cellStyle name="Normální 2 123 2 5 2 4" xfId="214" xr:uid="{1710D9CF-FE90-4B15-A2D4-088466966960}"/>
    <cellStyle name="Normální 2 123 2 5 2 4 2" xfId="400" xr:uid="{F325FAF2-81C5-4709-8166-57051BF12778}"/>
    <cellStyle name="Normální 2 123 2 5 2 4 2 2" xfId="769" xr:uid="{29A81B4C-2680-4768-8892-DD308CE50F46}"/>
    <cellStyle name="Normální 2 123 2 5 2 4 2 2 2" xfId="1881" xr:uid="{8FAAF730-CD16-4408-A014-1BECF30FBCDF}"/>
    <cellStyle name="Normální 2 123 2 5 2 4 2 2 2 2" xfId="3866" xr:uid="{DA363112-A9DD-4E22-A3ED-80D39256F0EF}"/>
    <cellStyle name="Normální 2 123 2 5 2 4 2 2 3" xfId="2898" xr:uid="{B39220AE-3800-4F13-BBF4-3C1D5A7055DB}"/>
    <cellStyle name="Normální 2 123 2 5 2 4 2 3" xfId="1140" xr:uid="{4A339258-0F2E-4BA5-A930-E4AAB077C568}"/>
    <cellStyle name="Normální 2 123 2 5 2 4 2 3 2" xfId="2252" xr:uid="{59952B3E-E954-488E-9320-AAB6F2BDD2DF}"/>
    <cellStyle name="Normální 2 123 2 5 2 4 2 3 2 2" xfId="4189" xr:uid="{86676A82-EEB2-4C6B-8352-92C6D031E980}"/>
    <cellStyle name="Normální 2 123 2 5 2 4 2 3 3" xfId="3221" xr:uid="{D919061B-11D2-417A-B9A3-0427404D7192}"/>
    <cellStyle name="Normální 2 123 2 5 2 4 2 4" xfId="1511" xr:uid="{828A295D-25BB-439D-AA6E-04FEE49CA360}"/>
    <cellStyle name="Normální 2 123 2 5 2 4 2 4 2" xfId="3544" xr:uid="{7D6E74D8-DABA-47EA-8622-46BC1FEE322B}"/>
    <cellStyle name="Normální 2 123 2 5 2 4 2 5" xfId="2576" xr:uid="{BF18F824-233A-41F5-8194-DCE81B389401}"/>
    <cellStyle name="Normální 2 123 2 5 2 4 3" xfId="584" xr:uid="{9F735DE8-8922-40B8-A7D5-CBC75F7866E9}"/>
    <cellStyle name="Normální 2 123 2 5 2 4 3 2" xfId="1696" xr:uid="{4D58DB6B-B56C-4D77-BC38-A8FD7DBB322F}"/>
    <cellStyle name="Normální 2 123 2 5 2 4 3 2 2" xfId="3705" xr:uid="{033BAF09-D6F6-49BD-91DA-ACF1CCC6BA54}"/>
    <cellStyle name="Normální 2 123 2 5 2 4 3 3" xfId="2737" xr:uid="{872051C0-9BE0-4DAA-B793-E7FBE4805E43}"/>
    <cellStyle name="Normální 2 123 2 5 2 4 4" xfId="955" xr:uid="{DB2823AF-570E-494F-B860-243881E30C6F}"/>
    <cellStyle name="Normální 2 123 2 5 2 4 4 2" xfId="2067" xr:uid="{6F06FA39-8A32-4FA3-825F-C4A0B3109CD5}"/>
    <cellStyle name="Normální 2 123 2 5 2 4 4 2 2" xfId="4028" xr:uid="{9EC78FBA-E9B0-4E48-92A4-DDF8FBE43227}"/>
    <cellStyle name="Normální 2 123 2 5 2 4 4 3" xfId="3060" xr:uid="{108B35EF-4C79-44B2-BD39-3F5DF0066B4B}"/>
    <cellStyle name="Normální 2 123 2 5 2 4 5" xfId="1326" xr:uid="{3F46FDA5-7210-436C-8354-417328E21039}"/>
    <cellStyle name="Normální 2 123 2 5 2 4 5 2" xfId="3383" xr:uid="{218EE151-7A22-4F9E-A207-4F49A283FD8E}"/>
    <cellStyle name="Normální 2 123 2 5 2 4 6" xfId="2415" xr:uid="{AE9EEEFA-067E-4E48-84EC-ACEAE457B74B}"/>
    <cellStyle name="Normální 2 123 2 5 2 5" xfId="262" xr:uid="{663141A6-587F-4F39-88D4-30EFFBEA2D29}"/>
    <cellStyle name="Normální 2 123 2 5 2 5 2" xfId="631" xr:uid="{5F97BBBA-D5DC-4F5A-805E-F134401EF2A1}"/>
    <cellStyle name="Normální 2 123 2 5 2 5 2 2" xfId="1743" xr:uid="{D81EE7DB-93C1-4C0F-9ACA-917D7FA104CF}"/>
    <cellStyle name="Normální 2 123 2 5 2 5 2 2 2" xfId="3746" xr:uid="{FF960ABD-98F9-43D6-9AB2-F3A4F9E2886B}"/>
    <cellStyle name="Normální 2 123 2 5 2 5 2 3" xfId="2778" xr:uid="{EDE1E3CC-6212-4BE6-8AA8-B1C62C8FA82A}"/>
    <cellStyle name="Normální 2 123 2 5 2 5 3" xfId="1002" xr:uid="{B135F476-CFEC-4150-9FB9-0C6F4F536CB3}"/>
    <cellStyle name="Normální 2 123 2 5 2 5 3 2" xfId="2114" xr:uid="{D744759F-BDA3-44A6-A121-703A29FBD8B3}"/>
    <cellStyle name="Normální 2 123 2 5 2 5 3 2 2" xfId="4069" xr:uid="{68362C12-7941-4E77-87F3-FFBCDDE36E26}"/>
    <cellStyle name="Normální 2 123 2 5 2 5 3 3" xfId="3101" xr:uid="{1C2A19FD-330D-4D1B-9649-F2B430496F63}"/>
    <cellStyle name="Normální 2 123 2 5 2 5 4" xfId="1373" xr:uid="{E0875FB0-E9E4-48E9-8A72-CF99CE671243}"/>
    <cellStyle name="Normální 2 123 2 5 2 5 4 2" xfId="3424" xr:uid="{9D7151A4-2F70-426D-988F-B9374B89AC76}"/>
    <cellStyle name="Normální 2 123 2 5 2 5 5" xfId="2456" xr:uid="{18513B93-EA81-46F1-B159-9E8B0A4F30D6}"/>
    <cellStyle name="Normální 2 123 2 5 2 6" xfId="446" xr:uid="{1EBA641F-9A96-4185-ACDA-6946248479B1}"/>
    <cellStyle name="Normální 2 123 2 5 2 6 2" xfId="1558" xr:uid="{A8E5BF7A-DCF0-48E2-BD74-B9E8E84B604C}"/>
    <cellStyle name="Normální 2 123 2 5 2 6 2 2" xfId="3585" xr:uid="{22FDC673-95A8-4597-B09B-5BB162797D76}"/>
    <cellStyle name="Normální 2 123 2 5 2 6 3" xfId="2617" xr:uid="{2904821C-C477-4869-822A-17017DF6F6D4}"/>
    <cellStyle name="Normální 2 123 2 5 2 7" xfId="817" xr:uid="{1E2F786B-DC7B-4227-BB7E-EF827F947DDD}"/>
    <cellStyle name="Normální 2 123 2 5 2 7 2" xfId="1929" xr:uid="{3D8934E2-9FAC-482A-9CB8-08AEC5569EEA}"/>
    <cellStyle name="Normální 2 123 2 5 2 7 2 2" xfId="3908" xr:uid="{84100AFF-CB85-4310-9173-533E7088ABC9}"/>
    <cellStyle name="Normální 2 123 2 5 2 7 3" xfId="2940" xr:uid="{67A9EF17-FD47-4149-9844-453B404196C9}"/>
    <cellStyle name="Normální 2 123 2 5 2 8" xfId="1188" xr:uid="{0D1B48C2-BD59-4A3D-A633-3D749D034E7D}"/>
    <cellStyle name="Normální 2 123 2 5 2 8 2" xfId="3263" xr:uid="{CBD3C131-2268-4D85-89B6-D9A6288DC063}"/>
    <cellStyle name="Normální 2 123 2 5 2 9" xfId="2295" xr:uid="{95B45D8A-521D-4BBE-96FB-E5F263A2AF88}"/>
    <cellStyle name="Normální 2 123 2 5 3" xfId="99" xr:uid="{50185272-73DD-4439-B704-81FE9107714C}"/>
    <cellStyle name="Normální 2 123 2 5 3 2" xfId="285" xr:uid="{6A8E49BC-1290-4235-BA97-2F2D50355F20}"/>
    <cellStyle name="Normální 2 123 2 5 3 2 2" xfId="654" xr:uid="{79DE573F-991A-4AB7-8F78-1048F61A7C7B}"/>
    <cellStyle name="Normální 2 123 2 5 3 2 2 2" xfId="1766" xr:uid="{96CD959B-F536-45F5-A585-4AB804DE5A55}"/>
    <cellStyle name="Normální 2 123 2 5 3 2 2 2 2" xfId="3766" xr:uid="{1005A548-4EC5-4502-97AF-06C9FF8AEB16}"/>
    <cellStyle name="Normální 2 123 2 5 3 2 2 3" xfId="2798" xr:uid="{16078BE1-B828-408D-BA15-2D1686125CB8}"/>
    <cellStyle name="Normální 2 123 2 5 3 2 3" xfId="1025" xr:uid="{22647350-DABF-4CD7-9410-F1C6494E8FE5}"/>
    <cellStyle name="Normální 2 123 2 5 3 2 3 2" xfId="2137" xr:uid="{D544FE99-FC1D-44BD-B2F6-E38BAD940F12}"/>
    <cellStyle name="Normální 2 123 2 5 3 2 3 2 2" xfId="4089" xr:uid="{F4C127A2-074A-4526-8D15-CF2110D8A0BB}"/>
    <cellStyle name="Normální 2 123 2 5 3 2 3 3" xfId="3121" xr:uid="{00C2E25E-09D2-43FA-9A74-948E98267D6B}"/>
    <cellStyle name="Normální 2 123 2 5 3 2 4" xfId="1396" xr:uid="{46CFE1DA-F131-4ADA-986C-BE5C7CB3A529}"/>
    <cellStyle name="Normální 2 123 2 5 3 2 4 2" xfId="3444" xr:uid="{F14A39AE-637C-4CFD-A18D-1A3A50EDCBD8}"/>
    <cellStyle name="Normální 2 123 2 5 3 2 5" xfId="2476" xr:uid="{63EF5267-958A-49D3-AC73-DFA9A6C3AFF1}"/>
    <cellStyle name="Normální 2 123 2 5 3 3" xfId="469" xr:uid="{29DA6B51-8B90-47A2-A995-429D3830307F}"/>
    <cellStyle name="Normální 2 123 2 5 3 3 2" xfId="1581" xr:uid="{C7E81CED-D01A-4626-B0CF-122D1B7FB73D}"/>
    <cellStyle name="Normální 2 123 2 5 3 3 2 2" xfId="3605" xr:uid="{29147127-E0B6-4B36-98BC-EB0B50A59BFE}"/>
    <cellStyle name="Normální 2 123 2 5 3 3 3" xfId="2637" xr:uid="{7AEDA076-37C1-438B-AA09-30C04D46C54C}"/>
    <cellStyle name="Normální 2 123 2 5 3 4" xfId="840" xr:uid="{C20E4DE2-2AF0-4615-8F36-9051D0739AFF}"/>
    <cellStyle name="Normální 2 123 2 5 3 4 2" xfId="1952" xr:uid="{43FA06A8-E6F0-4033-9015-81BA34A33990}"/>
    <cellStyle name="Normální 2 123 2 5 3 4 2 2" xfId="3928" xr:uid="{DBE00D27-0E52-4A8F-9630-B902038540E8}"/>
    <cellStyle name="Normální 2 123 2 5 3 4 3" xfId="2960" xr:uid="{B1D3FD6C-9854-461A-BBB4-4C762D19A882}"/>
    <cellStyle name="Normální 2 123 2 5 3 5" xfId="1211" xr:uid="{BD49021C-8DCF-46AF-8F7E-33D0A3FCA229}"/>
    <cellStyle name="Normální 2 123 2 5 3 5 2" xfId="3283" xr:uid="{E06C9AA4-2C7A-4F5D-8083-E4886B35508F}"/>
    <cellStyle name="Normální 2 123 2 5 3 6" xfId="2315" xr:uid="{13E73BB7-4721-48D7-B34E-1E1A72B4A006}"/>
    <cellStyle name="Normální 2 123 2 5 4" xfId="145" xr:uid="{44C77E4E-3CD1-4663-A929-36FE92B902AF}"/>
    <cellStyle name="Normální 2 123 2 5 4 2" xfId="331" xr:uid="{5AF8161A-5453-4457-9C7D-6C1A91C2A1F6}"/>
    <cellStyle name="Normální 2 123 2 5 4 2 2" xfId="700" xr:uid="{06C98A9F-4CB0-4531-8F78-0D36AE1C246C}"/>
    <cellStyle name="Normální 2 123 2 5 4 2 2 2" xfId="1812" xr:uid="{082513F8-04C1-488B-A76A-9B65E3CE854A}"/>
    <cellStyle name="Normální 2 123 2 5 4 2 2 2 2" xfId="3806" xr:uid="{8E76BD44-2B77-43B5-AD92-02E438B57AB5}"/>
    <cellStyle name="Normální 2 123 2 5 4 2 2 3" xfId="2838" xr:uid="{DE46FDE6-2134-4A13-8996-28F7CDB1777F}"/>
    <cellStyle name="Normální 2 123 2 5 4 2 3" xfId="1071" xr:uid="{B617CD34-A99C-4306-A46D-5D7F9156BEFC}"/>
    <cellStyle name="Normální 2 123 2 5 4 2 3 2" xfId="2183" xr:uid="{9A64B570-50E0-4100-959D-4A479A47C6D1}"/>
    <cellStyle name="Normální 2 123 2 5 4 2 3 2 2" xfId="4129" xr:uid="{80AE9DA0-1DFF-4B8D-AFCB-8DD236258D05}"/>
    <cellStyle name="Normální 2 123 2 5 4 2 3 3" xfId="3161" xr:uid="{0D71697C-0216-4AEB-913D-81E89F85D5BB}"/>
    <cellStyle name="Normální 2 123 2 5 4 2 4" xfId="1442" xr:uid="{2A726737-C32B-48B4-9122-6359B4A14D74}"/>
    <cellStyle name="Normální 2 123 2 5 4 2 4 2" xfId="3484" xr:uid="{4E623197-6F0D-47CC-BF11-8B94A564A2A0}"/>
    <cellStyle name="Normální 2 123 2 5 4 2 5" xfId="2516" xr:uid="{5761C24D-4822-486D-A532-EF49053B2332}"/>
    <cellStyle name="Normální 2 123 2 5 4 3" xfId="515" xr:uid="{8FF59EA3-9DF4-4042-8BF7-581B969D8793}"/>
    <cellStyle name="Normální 2 123 2 5 4 3 2" xfId="1627" xr:uid="{8E862078-4B86-4DF6-93B2-9563185E5DFA}"/>
    <cellStyle name="Normální 2 123 2 5 4 3 2 2" xfId="3645" xr:uid="{6A824BB5-361F-411C-BB6D-39011CDE6411}"/>
    <cellStyle name="Normální 2 123 2 5 4 3 3" xfId="2677" xr:uid="{8158B1CC-794E-49D9-A47A-BDA055CEDE51}"/>
    <cellStyle name="Normální 2 123 2 5 4 4" xfId="886" xr:uid="{4B05F807-468A-4DAB-89F9-73E31A6BFB23}"/>
    <cellStyle name="Normální 2 123 2 5 4 4 2" xfId="1998" xr:uid="{CD77D9A2-F637-4FEF-9D4A-0C996156D3FB}"/>
    <cellStyle name="Normální 2 123 2 5 4 4 2 2" xfId="3968" xr:uid="{60F380DB-F9EC-4B41-A744-FB13662B495E}"/>
    <cellStyle name="Normální 2 123 2 5 4 4 3" xfId="3000" xr:uid="{6864E2E1-2C03-427C-8A2B-924902167F5E}"/>
    <cellStyle name="Normální 2 123 2 5 4 5" xfId="1257" xr:uid="{787C55F9-5ABD-409A-9F9F-28F3F05F0808}"/>
    <cellStyle name="Normální 2 123 2 5 4 5 2" xfId="3323" xr:uid="{DA3B2010-690B-4008-88E0-09D21830B25C}"/>
    <cellStyle name="Normální 2 123 2 5 4 6" xfId="2355" xr:uid="{82726908-6D6C-4CA8-982C-C77881D12D50}"/>
    <cellStyle name="Normální 2 123 2 5 5" xfId="191" xr:uid="{4DB5C573-1653-4AEB-BF09-E8DC8AA40156}"/>
    <cellStyle name="Normální 2 123 2 5 5 2" xfId="377" xr:uid="{87BED700-009E-4311-9214-D5018C2BA6E5}"/>
    <cellStyle name="Normální 2 123 2 5 5 2 2" xfId="746" xr:uid="{3D7FECA1-C91A-4DB6-831E-3D47D1564358}"/>
    <cellStyle name="Normální 2 123 2 5 5 2 2 2" xfId="1858" xr:uid="{5DFADA45-39EA-405A-B636-61F6862C64E7}"/>
    <cellStyle name="Normální 2 123 2 5 5 2 2 2 2" xfId="3846" xr:uid="{634946E3-ED79-4EF9-8513-DCFA70751B7C}"/>
    <cellStyle name="Normální 2 123 2 5 5 2 2 3" xfId="2878" xr:uid="{B1505B28-668F-4A06-83A8-854EE4A8FDC3}"/>
    <cellStyle name="Normální 2 123 2 5 5 2 3" xfId="1117" xr:uid="{6C1C0C23-D9BC-4F65-8792-72B022C49A4C}"/>
    <cellStyle name="Normální 2 123 2 5 5 2 3 2" xfId="2229" xr:uid="{BC01539D-7BE6-4404-96C7-E352EA9EE6D3}"/>
    <cellStyle name="Normální 2 123 2 5 5 2 3 2 2" xfId="4169" xr:uid="{C3CC7BAC-7203-4EFD-873C-5FBCF44F281D}"/>
    <cellStyle name="Normální 2 123 2 5 5 2 3 3" xfId="3201" xr:uid="{7A0ABDC3-F293-419A-8429-9713834A8AC7}"/>
    <cellStyle name="Normální 2 123 2 5 5 2 4" xfId="1488" xr:uid="{CD123C85-2B20-44F1-BC9C-6E608BCD839B}"/>
    <cellStyle name="Normální 2 123 2 5 5 2 4 2" xfId="3524" xr:uid="{146C2506-3109-4708-B5A8-B2F45E83FDF2}"/>
    <cellStyle name="Normální 2 123 2 5 5 2 5" xfId="2556" xr:uid="{72C5D3C0-481F-4155-9F47-D371EA588F91}"/>
    <cellStyle name="Normální 2 123 2 5 5 3" xfId="561" xr:uid="{BAAA8A7E-3FE9-4A7C-9084-44BF33462A38}"/>
    <cellStyle name="Normální 2 123 2 5 5 3 2" xfId="1673" xr:uid="{47B968A6-B14B-4D22-B265-9A2BEE196FC1}"/>
    <cellStyle name="Normální 2 123 2 5 5 3 2 2" xfId="3685" xr:uid="{176B973E-11E5-428B-96F6-15B6F6173005}"/>
    <cellStyle name="Normální 2 123 2 5 5 3 3" xfId="2717" xr:uid="{55F61CA3-3AAA-461B-808D-8AA61C54B3D3}"/>
    <cellStyle name="Normální 2 123 2 5 5 4" xfId="932" xr:uid="{6BBF551D-4261-4BE0-BBD8-1571BA216148}"/>
    <cellStyle name="Normální 2 123 2 5 5 4 2" xfId="2044" xr:uid="{965F85F5-B3B1-48F9-B5A7-6C69B796AC36}"/>
    <cellStyle name="Normální 2 123 2 5 5 4 2 2" xfId="4008" xr:uid="{7CD0647A-7BD6-4929-8341-C27CBF5D4A6E}"/>
    <cellStyle name="Normální 2 123 2 5 5 4 3" xfId="3040" xr:uid="{04311A77-96E3-4B0D-8FAE-D02E211CF68C}"/>
    <cellStyle name="Normální 2 123 2 5 5 5" xfId="1303" xr:uid="{DDD6BCD1-865D-4246-834E-83C648913927}"/>
    <cellStyle name="Normální 2 123 2 5 5 5 2" xfId="3363" xr:uid="{4274DD40-EFDC-47C3-8872-DCF9B65342F1}"/>
    <cellStyle name="Normální 2 123 2 5 5 6" xfId="2395" xr:uid="{D4A772EF-F631-4646-B89F-31D8E30D0BEA}"/>
    <cellStyle name="Normální 2 123 2 5 6" xfId="239" xr:uid="{2499FEDC-CB99-4526-8ECE-835A6B6451B3}"/>
    <cellStyle name="Normální 2 123 2 5 6 2" xfId="608" xr:uid="{04D5526B-A8CA-4502-B552-B279AC4B9894}"/>
    <cellStyle name="Normální 2 123 2 5 6 2 2" xfId="1720" xr:uid="{165DEC7C-6438-4211-8EB8-F6C8EEB7C9BF}"/>
    <cellStyle name="Normální 2 123 2 5 6 2 2 2" xfId="3726" xr:uid="{DFB099E7-5040-43B0-8AF4-384F831EA664}"/>
    <cellStyle name="Normální 2 123 2 5 6 2 3" xfId="2758" xr:uid="{B40353CD-AC11-403F-B490-9D6A336B3018}"/>
    <cellStyle name="Normální 2 123 2 5 6 3" xfId="979" xr:uid="{F64BAF25-74FB-457A-8A2A-C6585484F7BF}"/>
    <cellStyle name="Normální 2 123 2 5 6 3 2" xfId="2091" xr:uid="{032BFA0F-6A9A-4F31-A23D-300146EAF3DB}"/>
    <cellStyle name="Normální 2 123 2 5 6 3 2 2" xfId="4049" xr:uid="{EB094AC4-DEBE-4C4C-868A-BD513A881A7F}"/>
    <cellStyle name="Normální 2 123 2 5 6 3 3" xfId="3081" xr:uid="{D5491DD4-5BB0-46B6-9F6F-CC5CA7CBCA92}"/>
    <cellStyle name="Normální 2 123 2 5 6 4" xfId="1350" xr:uid="{9107403F-94F3-4B12-8319-E6343884DDA1}"/>
    <cellStyle name="Normální 2 123 2 5 6 4 2" xfId="3404" xr:uid="{6295B257-1B7A-4C81-8C6A-691AD3DC9355}"/>
    <cellStyle name="Normální 2 123 2 5 6 5" xfId="2436" xr:uid="{26FE2FC6-7A31-4B4D-BD30-6E3938951E18}"/>
    <cellStyle name="Normální 2 123 2 5 7" xfId="423" xr:uid="{19D2F2CD-D3F8-481C-A9B0-72A5BF680C54}"/>
    <cellStyle name="Normální 2 123 2 5 7 2" xfId="1535" xr:uid="{F8D04924-41D6-4384-884F-66625D2BC05A}"/>
    <cellStyle name="Normální 2 123 2 5 7 2 2" xfId="3565" xr:uid="{ABFC4EE6-F8E0-4FAB-9E01-98BB5E82A8AE}"/>
    <cellStyle name="Normální 2 123 2 5 7 3" xfId="2597" xr:uid="{150017EB-A389-4327-888C-4DA2023AC59E}"/>
    <cellStyle name="Normální 2 123 2 5 8" xfId="794" xr:uid="{599D1DE2-997D-4CCA-B662-7D353281C1B1}"/>
    <cellStyle name="Normální 2 123 2 5 8 2" xfId="1906" xr:uid="{69BBAD80-61AF-4976-B148-3B1D3DB965B8}"/>
    <cellStyle name="Normální 2 123 2 5 8 2 2" xfId="3888" xr:uid="{666C6D27-DB30-41CA-B474-EAB1AE21C1EC}"/>
    <cellStyle name="Normální 2 123 2 5 8 3" xfId="2920" xr:uid="{E0BEB369-7D14-4D4C-9222-35F80F0F0BC6}"/>
    <cellStyle name="Normální 2 123 2 5 9" xfId="1165" xr:uid="{1B9EC348-DFED-4BEB-B7B2-13CE673759B6}"/>
    <cellStyle name="Normální 2 123 2 5 9 2" xfId="3243" xr:uid="{86A83F49-24B2-46FB-AD42-905AF8DDC969}"/>
    <cellStyle name="Normální 2 123 2 6" xfId="30" xr:uid="{00000000-0005-0000-0000-00001B000000}"/>
    <cellStyle name="Normální 2 123 2 6 10" xfId="2281" xr:uid="{C9E53873-3274-4A84-9443-0840DB3F4616}"/>
    <cellStyle name="Normální 2 123 2 6 11" xfId="60" xr:uid="{46C738FE-177E-4FA7-A299-7BBCA061ED9D}"/>
    <cellStyle name="Normální 2 123 2 6 2" xfId="83" xr:uid="{94E516CF-E88E-481F-A96E-F71B5446E9CD}"/>
    <cellStyle name="Normální 2 123 2 6 2 2" xfId="129" xr:uid="{4BA0B359-C9A9-45C8-B29E-E4D189AF8204}"/>
    <cellStyle name="Normální 2 123 2 6 2 2 2" xfId="315" xr:uid="{006A89FF-E830-4401-A874-5EBF7792C7CB}"/>
    <cellStyle name="Normální 2 123 2 6 2 2 2 2" xfId="684" xr:uid="{29F47DBD-2ABC-47FB-8FBC-EF256B8AFA49}"/>
    <cellStyle name="Normální 2 123 2 6 2 2 2 2 2" xfId="1796" xr:uid="{32294C2B-B89D-4227-A3CC-4DDF7D62A6CA}"/>
    <cellStyle name="Normální 2 123 2 6 2 2 2 2 2 2" xfId="3792" xr:uid="{4E3A9A11-56E7-4992-B479-2447AD0E51C5}"/>
    <cellStyle name="Normální 2 123 2 6 2 2 2 2 3" xfId="2824" xr:uid="{7A7FFF21-38E5-4603-8027-6B688042EA52}"/>
    <cellStyle name="Normální 2 123 2 6 2 2 2 3" xfId="1055" xr:uid="{D86445AE-E45C-41D9-BE70-B3D1A400D42A}"/>
    <cellStyle name="Normální 2 123 2 6 2 2 2 3 2" xfId="2167" xr:uid="{78966C51-7790-4789-8C5F-EF9E90171E39}"/>
    <cellStyle name="Normální 2 123 2 6 2 2 2 3 2 2" xfId="4115" xr:uid="{D629CC33-B3FC-4DDE-9845-AA66E2A7417C}"/>
    <cellStyle name="Normální 2 123 2 6 2 2 2 3 3" xfId="3147" xr:uid="{F797A6E6-174A-4E79-9F15-29BA6E3391F4}"/>
    <cellStyle name="Normální 2 123 2 6 2 2 2 4" xfId="1426" xr:uid="{2A318DE7-377C-49CA-994B-3E1C390B6034}"/>
    <cellStyle name="Normální 2 123 2 6 2 2 2 4 2" xfId="3470" xr:uid="{F560FA3E-110A-4AA6-BF85-3A9877A2D7E2}"/>
    <cellStyle name="Normální 2 123 2 6 2 2 2 5" xfId="2502" xr:uid="{C0011520-3063-4983-990A-4D4D515D2BA9}"/>
    <cellStyle name="Normální 2 123 2 6 2 2 3" xfId="499" xr:uid="{BB187245-5343-4EF5-B333-9985617724BA}"/>
    <cellStyle name="Normální 2 123 2 6 2 2 3 2" xfId="1611" xr:uid="{6CBABEA5-836E-4C37-83B0-9D7F103EB6FA}"/>
    <cellStyle name="Normální 2 123 2 6 2 2 3 2 2" xfId="3631" xr:uid="{7FD22300-FA03-4375-8B5F-B0BD7CDA734E}"/>
    <cellStyle name="Normální 2 123 2 6 2 2 3 3" xfId="2663" xr:uid="{8DEE5AE2-9EAA-45EC-9E5D-D2ED804C1145}"/>
    <cellStyle name="Normální 2 123 2 6 2 2 4" xfId="870" xr:uid="{6008D7CC-E4D6-47F5-9662-9A2B8EA14A62}"/>
    <cellStyle name="Normální 2 123 2 6 2 2 4 2" xfId="1982" xr:uid="{C9C50359-8DE4-42C2-BEFA-692B2C507ECC}"/>
    <cellStyle name="Normální 2 123 2 6 2 2 4 2 2" xfId="3954" xr:uid="{416A0E86-F7CF-44A2-8ACF-D3BDF60F8DDD}"/>
    <cellStyle name="Normální 2 123 2 6 2 2 4 3" xfId="2986" xr:uid="{205ADCAB-7771-48F2-8E94-46B78ED32892}"/>
    <cellStyle name="Normální 2 123 2 6 2 2 5" xfId="1241" xr:uid="{18A5EBAA-E001-417C-B882-74CDB50C823E}"/>
    <cellStyle name="Normální 2 123 2 6 2 2 5 2" xfId="3309" xr:uid="{4B87FCE4-3DCB-4568-BB3A-FF6B9E959941}"/>
    <cellStyle name="Normální 2 123 2 6 2 2 6" xfId="2341" xr:uid="{5F8BDC7A-AC1F-4072-A636-E889B7A48708}"/>
    <cellStyle name="Normální 2 123 2 6 2 3" xfId="175" xr:uid="{7A89E4D4-F1DE-4E4A-B872-C58623391F2E}"/>
    <cellStyle name="Normální 2 123 2 6 2 3 2" xfId="361" xr:uid="{9D10BC81-8C22-42F3-B590-521838FBD7A4}"/>
    <cellStyle name="Normální 2 123 2 6 2 3 2 2" xfId="730" xr:uid="{23A54E0E-1426-450D-8C0C-E5661989DCCC}"/>
    <cellStyle name="Normální 2 123 2 6 2 3 2 2 2" xfId="1842" xr:uid="{21D6F69E-2E1D-40FA-AF09-2A9D78A006D1}"/>
    <cellStyle name="Normální 2 123 2 6 2 3 2 2 2 2" xfId="3832" xr:uid="{88DED803-2FE9-4B32-8CDE-E54D381D7CD7}"/>
    <cellStyle name="Normální 2 123 2 6 2 3 2 2 3" xfId="2864" xr:uid="{98945C04-2CF9-4EEA-B320-0DC6E9173150}"/>
    <cellStyle name="Normální 2 123 2 6 2 3 2 3" xfId="1101" xr:uid="{25C8A250-5F66-4AF6-89BD-731A40C8C548}"/>
    <cellStyle name="Normální 2 123 2 6 2 3 2 3 2" xfId="2213" xr:uid="{5AE31798-EDD9-42FC-A51C-C66B347ACBD0}"/>
    <cellStyle name="Normální 2 123 2 6 2 3 2 3 2 2" xfId="4155" xr:uid="{149900D2-CC3D-4620-8C98-D2F4A957E00A}"/>
    <cellStyle name="Normální 2 123 2 6 2 3 2 3 3" xfId="3187" xr:uid="{260627B1-3377-472B-8663-8FC0B29A3934}"/>
    <cellStyle name="Normální 2 123 2 6 2 3 2 4" xfId="1472" xr:uid="{87666785-6F75-468C-97DA-71CBA9023A3B}"/>
    <cellStyle name="Normální 2 123 2 6 2 3 2 4 2" xfId="3510" xr:uid="{DAD00FD9-4A3E-44DF-A6C3-FD2CCFE0074F}"/>
    <cellStyle name="Normální 2 123 2 6 2 3 2 5" xfId="2542" xr:uid="{919E1314-34D7-46A3-81B9-3AD501910B85}"/>
    <cellStyle name="Normální 2 123 2 6 2 3 3" xfId="545" xr:uid="{B214BBEC-5F96-4107-821E-E02F1F86FCEB}"/>
    <cellStyle name="Normální 2 123 2 6 2 3 3 2" xfId="1657" xr:uid="{9750054E-3BA6-460A-95C1-6D06B46201C4}"/>
    <cellStyle name="Normální 2 123 2 6 2 3 3 2 2" xfId="3671" xr:uid="{38BD7A8D-9ECB-4912-B4AB-74231142C99E}"/>
    <cellStyle name="Normální 2 123 2 6 2 3 3 3" xfId="2703" xr:uid="{C7F8F081-F1DA-4017-B23D-80FBDDA9B200}"/>
    <cellStyle name="Normální 2 123 2 6 2 3 4" xfId="916" xr:uid="{C95C3090-C382-49B0-98BB-07C0343A8A2D}"/>
    <cellStyle name="Normální 2 123 2 6 2 3 4 2" xfId="2028" xr:uid="{4CA3A1BB-37AE-42A5-834E-7F973634EA04}"/>
    <cellStyle name="Normální 2 123 2 6 2 3 4 2 2" xfId="3994" xr:uid="{9829CC52-3D8E-4C7C-AED9-2670B5F4C1BC}"/>
    <cellStyle name="Normální 2 123 2 6 2 3 4 3" xfId="3026" xr:uid="{94EA927F-3AC9-4862-AA38-47188F3911ED}"/>
    <cellStyle name="Normální 2 123 2 6 2 3 5" xfId="1287" xr:uid="{4972BE73-133B-4EE0-A538-AA3E7F6DD4ED}"/>
    <cellStyle name="Normální 2 123 2 6 2 3 5 2" xfId="3349" xr:uid="{639D9401-6483-40AC-BD98-0A2992BD6662}"/>
    <cellStyle name="Normální 2 123 2 6 2 3 6" xfId="2381" xr:uid="{EF9382DB-5755-4711-96BF-7E1A3BBDBC76}"/>
    <cellStyle name="Normální 2 123 2 6 2 4" xfId="221" xr:uid="{5F2AE054-7DAB-456B-BA33-9B7D4EFD65FE}"/>
    <cellStyle name="Normální 2 123 2 6 2 4 2" xfId="407" xr:uid="{3BA0322F-FE51-4937-BC9A-DA177A58E229}"/>
    <cellStyle name="Normální 2 123 2 6 2 4 2 2" xfId="776" xr:uid="{77AA7199-56CE-4CBA-89D0-47EF6557A249}"/>
    <cellStyle name="Normální 2 123 2 6 2 4 2 2 2" xfId="1888" xr:uid="{81016DF9-8425-4EFE-AA5E-DC0ADEB264AF}"/>
    <cellStyle name="Normální 2 123 2 6 2 4 2 2 2 2" xfId="3872" xr:uid="{99C96321-446F-4977-A281-8E8DAB5F88B3}"/>
    <cellStyle name="Normální 2 123 2 6 2 4 2 2 3" xfId="2904" xr:uid="{D0B5AC07-039D-47BB-A2EF-6DCC53D5CB53}"/>
    <cellStyle name="Normální 2 123 2 6 2 4 2 3" xfId="1147" xr:uid="{9AB37DE4-2B21-4073-B09A-F8C1984CD1EA}"/>
    <cellStyle name="Normální 2 123 2 6 2 4 2 3 2" xfId="2259" xr:uid="{5DA50473-0764-482D-9432-78E0DFA6C1C9}"/>
    <cellStyle name="Normální 2 123 2 6 2 4 2 3 2 2" xfId="4195" xr:uid="{473E8CF4-314A-41C8-A14D-96E7E9BE41DE}"/>
    <cellStyle name="Normální 2 123 2 6 2 4 2 3 3" xfId="3227" xr:uid="{533DCD8A-0CDA-422F-A2BB-133B133A8724}"/>
    <cellStyle name="Normální 2 123 2 6 2 4 2 4" xfId="1518" xr:uid="{6C09A2D2-0010-4A0E-A022-E455CB5FD508}"/>
    <cellStyle name="Normální 2 123 2 6 2 4 2 4 2" xfId="3550" xr:uid="{EA1E0403-F2AE-48B5-8252-5DC4D0871A76}"/>
    <cellStyle name="Normální 2 123 2 6 2 4 2 5" xfId="2582" xr:uid="{EF9A4BB1-5778-4AD7-BB45-A975DF107F76}"/>
    <cellStyle name="Normální 2 123 2 6 2 4 3" xfId="591" xr:uid="{98B42571-B74A-4F66-970A-BCF4FE1F53BF}"/>
    <cellStyle name="Normální 2 123 2 6 2 4 3 2" xfId="1703" xr:uid="{057D3447-AF46-49F8-8F8C-BCBA257714F3}"/>
    <cellStyle name="Normální 2 123 2 6 2 4 3 2 2" xfId="3711" xr:uid="{AFC5C517-87D8-4B35-9988-52453A5492D2}"/>
    <cellStyle name="Normální 2 123 2 6 2 4 3 3" xfId="2743" xr:uid="{06A75A1A-3FA9-424B-AF0D-485A3270FA80}"/>
    <cellStyle name="Normální 2 123 2 6 2 4 4" xfId="962" xr:uid="{EA9EC682-C7D3-400E-BDCF-480A8366B5BD}"/>
    <cellStyle name="Normální 2 123 2 6 2 4 4 2" xfId="2074" xr:uid="{80109ECD-65E6-4E81-BCDA-25795F8AB51C}"/>
    <cellStyle name="Normální 2 123 2 6 2 4 4 2 2" xfId="4034" xr:uid="{C00EB094-8529-4B21-9A88-D71863F1B341}"/>
    <cellStyle name="Normální 2 123 2 6 2 4 4 3" xfId="3066" xr:uid="{BB705B7F-2D1A-4DB9-9FFA-20FB4181717A}"/>
    <cellStyle name="Normální 2 123 2 6 2 4 5" xfId="1333" xr:uid="{73561732-6A25-49F5-A72A-5AB913C40799}"/>
    <cellStyle name="Normální 2 123 2 6 2 4 5 2" xfId="3389" xr:uid="{8A0B00F6-0901-4522-BA36-E4CED3123E8D}"/>
    <cellStyle name="Normální 2 123 2 6 2 4 6" xfId="2421" xr:uid="{790DBB3A-0DE2-40CC-ADDB-8BCCF07511BC}"/>
    <cellStyle name="Normální 2 123 2 6 2 5" xfId="269" xr:uid="{49E44348-966D-4786-926C-0E1D879043AB}"/>
    <cellStyle name="Normální 2 123 2 6 2 5 2" xfId="638" xr:uid="{EE400146-9D45-4D7F-A833-27E01EF97B30}"/>
    <cellStyle name="Normální 2 123 2 6 2 5 2 2" xfId="1750" xr:uid="{B10CDBFD-7D63-4073-A08A-65B64ECCAC2A}"/>
    <cellStyle name="Normální 2 123 2 6 2 5 2 2 2" xfId="3752" xr:uid="{6A7B184E-8280-4485-9556-58F9E4415E28}"/>
    <cellStyle name="Normální 2 123 2 6 2 5 2 3" xfId="2784" xr:uid="{5FAC28C8-60AE-4FB6-BA4A-31479945C7FD}"/>
    <cellStyle name="Normální 2 123 2 6 2 5 3" xfId="1009" xr:uid="{DCD95556-9C7A-4DC3-9791-CD26FD08AEF7}"/>
    <cellStyle name="Normální 2 123 2 6 2 5 3 2" xfId="2121" xr:uid="{1F331552-956F-4ABD-B7FB-7E24C9778A9D}"/>
    <cellStyle name="Normální 2 123 2 6 2 5 3 2 2" xfId="4075" xr:uid="{3B3578EB-2E43-4576-8F25-B5066A418A83}"/>
    <cellStyle name="Normální 2 123 2 6 2 5 3 3" xfId="3107" xr:uid="{6F38E612-7943-4FA2-B491-74508840A878}"/>
    <cellStyle name="Normální 2 123 2 6 2 5 4" xfId="1380" xr:uid="{81490926-9755-45B2-BFD9-9361DF091350}"/>
    <cellStyle name="Normální 2 123 2 6 2 5 4 2" xfId="3430" xr:uid="{0A99ED68-F4AD-4085-BA0D-6B24ADF328BE}"/>
    <cellStyle name="Normální 2 123 2 6 2 5 5" xfId="2462" xr:uid="{31E55FB3-EE1A-45B9-A34D-4A748D383A6F}"/>
    <cellStyle name="Normální 2 123 2 6 2 6" xfId="453" xr:uid="{00E4C39E-4DA8-4419-9872-E122FAE4635C}"/>
    <cellStyle name="Normální 2 123 2 6 2 6 2" xfId="1565" xr:uid="{FB48A837-3CB0-4A76-A816-F46E2CE69495}"/>
    <cellStyle name="Normální 2 123 2 6 2 6 2 2" xfId="3591" xr:uid="{D09CD0D8-6B61-4C35-AFAF-6FA2E9F08A44}"/>
    <cellStyle name="Normální 2 123 2 6 2 6 3" xfId="2623" xr:uid="{FCDED088-C363-495F-BBE4-6AF4F661B622}"/>
    <cellStyle name="Normální 2 123 2 6 2 7" xfId="824" xr:uid="{D7A9F173-EC95-4822-B4E1-C31E44E6422F}"/>
    <cellStyle name="Normální 2 123 2 6 2 7 2" xfId="1936" xr:uid="{CF6E7646-BEA9-4073-8996-1A48EA0BB988}"/>
    <cellStyle name="Normální 2 123 2 6 2 7 2 2" xfId="3914" xr:uid="{4F6A120C-3484-4463-8CB2-A8F54B7034F0}"/>
    <cellStyle name="Normální 2 123 2 6 2 7 3" xfId="2946" xr:uid="{69789B2C-07E2-48F5-AC83-2C707C17DC9E}"/>
    <cellStyle name="Normální 2 123 2 6 2 8" xfId="1195" xr:uid="{2357DF10-A416-4844-9C34-C52B00E7E529}"/>
    <cellStyle name="Normální 2 123 2 6 2 8 2" xfId="3269" xr:uid="{DE44009E-5DAF-4AE0-B3DF-03E7BB60AC1B}"/>
    <cellStyle name="Normální 2 123 2 6 2 9" xfId="2301" xr:uid="{DB8D0CCD-EFE3-4F7D-8385-DE4A871B3CCA}"/>
    <cellStyle name="Normální 2 123 2 6 3" xfId="106" xr:uid="{DD3777E9-6453-46AC-BBAE-1536C9297C3C}"/>
    <cellStyle name="Normální 2 123 2 6 3 2" xfId="292" xr:uid="{751ABB8D-D0C9-4D3E-93B1-4E5082E092CD}"/>
    <cellStyle name="Normální 2 123 2 6 3 2 2" xfId="661" xr:uid="{4F62AE04-A7FF-47F6-8D0E-B570AEAB02EA}"/>
    <cellStyle name="Normální 2 123 2 6 3 2 2 2" xfId="1773" xr:uid="{7C097E8A-B294-4413-AE9F-62CCC4964DF0}"/>
    <cellStyle name="Normální 2 123 2 6 3 2 2 2 2" xfId="3772" xr:uid="{269D6C91-ABA7-4F54-A917-6B9423A0AF96}"/>
    <cellStyle name="Normální 2 123 2 6 3 2 2 3" xfId="2804" xr:uid="{D21AA2FF-263F-4AB4-84EF-6D70BD8F538C}"/>
    <cellStyle name="Normální 2 123 2 6 3 2 3" xfId="1032" xr:uid="{5908B288-FE26-47E2-9691-65DFFCFD5864}"/>
    <cellStyle name="Normální 2 123 2 6 3 2 3 2" xfId="2144" xr:uid="{FBB76B66-5B40-4B2C-8F20-6AE3D311A43A}"/>
    <cellStyle name="Normální 2 123 2 6 3 2 3 2 2" xfId="4095" xr:uid="{DD87BA89-B51C-4C22-AFB4-9F927EA29825}"/>
    <cellStyle name="Normální 2 123 2 6 3 2 3 3" xfId="3127" xr:uid="{DA611505-24D9-432C-AB61-E1343D51DD2C}"/>
    <cellStyle name="Normální 2 123 2 6 3 2 4" xfId="1403" xr:uid="{A8C4C547-91B9-431C-BF97-B77C3BB6CF35}"/>
    <cellStyle name="Normální 2 123 2 6 3 2 4 2" xfId="3450" xr:uid="{D7153F63-3009-4500-BB22-D342E62738D4}"/>
    <cellStyle name="Normální 2 123 2 6 3 2 5" xfId="2482" xr:uid="{3D5292F8-09FD-4944-8898-DDD04EDEBE41}"/>
    <cellStyle name="Normální 2 123 2 6 3 3" xfId="476" xr:uid="{5658336A-5041-4D09-8F40-970D85D52F8D}"/>
    <cellStyle name="Normální 2 123 2 6 3 3 2" xfId="1588" xr:uid="{BFAB1622-1878-4BFB-A40B-117A56F87391}"/>
    <cellStyle name="Normální 2 123 2 6 3 3 2 2" xfId="3611" xr:uid="{658108A9-A100-48FA-B72E-2C3862762121}"/>
    <cellStyle name="Normální 2 123 2 6 3 3 3" xfId="2643" xr:uid="{FC97756A-7BB2-43C4-B8ED-3858136D2FC6}"/>
    <cellStyle name="Normální 2 123 2 6 3 4" xfId="847" xr:uid="{9152497D-7E60-40AA-8B04-D51BF9387E17}"/>
    <cellStyle name="Normální 2 123 2 6 3 4 2" xfId="1959" xr:uid="{AD653E7F-E69C-458C-8F1C-ABDCCEC993DE}"/>
    <cellStyle name="Normální 2 123 2 6 3 4 2 2" xfId="3934" xr:uid="{B92527D1-961A-45F9-AD30-39D34101E786}"/>
    <cellStyle name="Normální 2 123 2 6 3 4 3" xfId="2966" xr:uid="{A93CF804-F74C-4356-9CB4-C7B7E72C4D61}"/>
    <cellStyle name="Normální 2 123 2 6 3 5" xfId="1218" xr:uid="{7B892118-2A13-4714-9699-5A586946B8D5}"/>
    <cellStyle name="Normální 2 123 2 6 3 5 2" xfId="3289" xr:uid="{8AC39F56-35EE-4566-9D71-8ABB04DF1D8F}"/>
    <cellStyle name="Normální 2 123 2 6 3 6" xfId="2321" xr:uid="{A15A5B3A-3CB0-4FEF-9FB5-859A79A9B10E}"/>
    <cellStyle name="Normální 2 123 2 6 4" xfId="152" xr:uid="{9E017199-DE3B-4433-B7F5-EB52D007454C}"/>
    <cellStyle name="Normální 2 123 2 6 4 2" xfId="338" xr:uid="{0F9B0C53-BA3E-49C4-9AB6-98789B279816}"/>
    <cellStyle name="Normální 2 123 2 6 4 2 2" xfId="707" xr:uid="{2DEB3FCB-DF90-483E-8DEC-004B9ACF7A5C}"/>
    <cellStyle name="Normální 2 123 2 6 4 2 2 2" xfId="1819" xr:uid="{442F0553-1A16-4F99-90CA-4A19E60715C7}"/>
    <cellStyle name="Normální 2 123 2 6 4 2 2 2 2" xfId="3812" xr:uid="{50B60361-D888-45B0-85F5-5496987DA9B4}"/>
    <cellStyle name="Normální 2 123 2 6 4 2 2 3" xfId="2844" xr:uid="{9D468757-87FD-4D34-B56B-2AE0EB391B67}"/>
    <cellStyle name="Normální 2 123 2 6 4 2 3" xfId="1078" xr:uid="{98094AFF-614F-406F-9DFA-9EBA841485D6}"/>
    <cellStyle name="Normální 2 123 2 6 4 2 3 2" xfId="2190" xr:uid="{B2A8F966-F1A3-4CA1-B1CA-564A73DFE34B}"/>
    <cellStyle name="Normální 2 123 2 6 4 2 3 2 2" xfId="4135" xr:uid="{2D3A8EB4-463F-4679-9FE0-F605DD9A69EB}"/>
    <cellStyle name="Normální 2 123 2 6 4 2 3 3" xfId="3167" xr:uid="{991025C4-297A-453D-8A11-D3CECC2279CC}"/>
    <cellStyle name="Normální 2 123 2 6 4 2 4" xfId="1449" xr:uid="{8A0F070B-8916-42D1-A1BB-8DBC9C84B85D}"/>
    <cellStyle name="Normální 2 123 2 6 4 2 4 2" xfId="3490" xr:uid="{DC69CA20-12BD-4173-9244-71C91F6204F3}"/>
    <cellStyle name="Normální 2 123 2 6 4 2 5" xfId="2522" xr:uid="{D3663A57-35F3-4CF1-A0A2-AF2A829728DD}"/>
    <cellStyle name="Normální 2 123 2 6 4 3" xfId="522" xr:uid="{FAD2F879-8888-4FB3-8108-CDA4E42EC0E0}"/>
    <cellStyle name="Normální 2 123 2 6 4 3 2" xfId="1634" xr:uid="{325BF81F-C3FB-4572-AAA6-65B97263646E}"/>
    <cellStyle name="Normální 2 123 2 6 4 3 2 2" xfId="3651" xr:uid="{F2D75C74-E789-402C-9A6B-6FAB284E0CD8}"/>
    <cellStyle name="Normální 2 123 2 6 4 3 3" xfId="2683" xr:uid="{8F3383AF-A960-438F-9083-6419D26E8F28}"/>
    <cellStyle name="Normální 2 123 2 6 4 4" xfId="893" xr:uid="{56940B29-160E-4799-93AD-791AF56C5256}"/>
    <cellStyle name="Normální 2 123 2 6 4 4 2" xfId="2005" xr:uid="{4496FB9B-CAC4-43AE-832E-D24F759B32BD}"/>
    <cellStyle name="Normální 2 123 2 6 4 4 2 2" xfId="3974" xr:uid="{9A14ED90-944B-4099-9DD9-9DE13A6DE074}"/>
    <cellStyle name="Normální 2 123 2 6 4 4 3" xfId="3006" xr:uid="{CA96E2EE-0BB0-4E40-95FE-A71531D35E96}"/>
    <cellStyle name="Normální 2 123 2 6 4 5" xfId="1264" xr:uid="{25D40E16-6505-41C0-9218-B1F2C22A0EEC}"/>
    <cellStyle name="Normální 2 123 2 6 4 5 2" xfId="3329" xr:uid="{4609B660-6CA8-493B-A637-AC54179E8AA8}"/>
    <cellStyle name="Normální 2 123 2 6 4 6" xfId="2361" xr:uid="{FC8D339B-0356-4B94-B5A1-B1DB3045B64A}"/>
    <cellStyle name="Normální 2 123 2 6 5" xfId="198" xr:uid="{F62E3C0F-4BC9-46E7-AD2A-4DE43AF75579}"/>
    <cellStyle name="Normální 2 123 2 6 5 2" xfId="384" xr:uid="{69B16D48-FFAA-4912-BDCD-68272E4230B5}"/>
    <cellStyle name="Normální 2 123 2 6 5 2 2" xfId="753" xr:uid="{19DEE4E9-9C63-45EE-A6E4-011B25F3EF76}"/>
    <cellStyle name="Normální 2 123 2 6 5 2 2 2" xfId="1865" xr:uid="{B7C82A3B-E507-4415-A06D-9B94B519AA61}"/>
    <cellStyle name="Normální 2 123 2 6 5 2 2 2 2" xfId="3852" xr:uid="{61834236-6C1B-42B8-B823-AD79BDB7107C}"/>
    <cellStyle name="Normální 2 123 2 6 5 2 2 3" xfId="2884" xr:uid="{10843248-FAF3-4A87-93D0-618D6A22A97F}"/>
    <cellStyle name="Normální 2 123 2 6 5 2 3" xfId="1124" xr:uid="{BD2C2140-FC90-43F6-B64E-E65740818268}"/>
    <cellStyle name="Normální 2 123 2 6 5 2 3 2" xfId="2236" xr:uid="{0004BA1A-CE9E-4C60-94CD-AD48A283DD31}"/>
    <cellStyle name="Normální 2 123 2 6 5 2 3 2 2" xfId="4175" xr:uid="{260B4019-A4F3-4687-8535-97C2E2A807C8}"/>
    <cellStyle name="Normální 2 123 2 6 5 2 3 3" xfId="3207" xr:uid="{9099F03B-E3A3-4DD5-963C-A8DD15D75F36}"/>
    <cellStyle name="Normální 2 123 2 6 5 2 4" xfId="1495" xr:uid="{25E6AF0F-B87F-4955-A57E-B1AA6D19FF7F}"/>
    <cellStyle name="Normální 2 123 2 6 5 2 4 2" xfId="3530" xr:uid="{D04FC30B-AEBA-4804-BD32-E5A99DA9C7EA}"/>
    <cellStyle name="Normální 2 123 2 6 5 2 5" xfId="2562" xr:uid="{D9B1E478-DC1A-4386-9355-8D2D800FF980}"/>
    <cellStyle name="Normální 2 123 2 6 5 3" xfId="568" xr:uid="{6EA7C31B-EE8C-4442-BE2C-6887960093DC}"/>
    <cellStyle name="Normální 2 123 2 6 5 3 2" xfId="1680" xr:uid="{F505FDF0-9DE9-4222-8A1A-860F8A66078B}"/>
    <cellStyle name="Normální 2 123 2 6 5 3 2 2" xfId="3691" xr:uid="{F817CD5A-6688-413B-AB13-345056F278C6}"/>
    <cellStyle name="Normální 2 123 2 6 5 3 3" xfId="2723" xr:uid="{2BF2A460-07B2-4DE3-9A12-0F52554E7352}"/>
    <cellStyle name="Normální 2 123 2 6 5 4" xfId="939" xr:uid="{4F3FC8BB-DB8B-4450-A482-04AE61044271}"/>
    <cellStyle name="Normální 2 123 2 6 5 4 2" xfId="2051" xr:uid="{3A037778-6E0A-4154-A689-42F62BFB7CE0}"/>
    <cellStyle name="Normální 2 123 2 6 5 4 2 2" xfId="4014" xr:uid="{7C3897F1-F29F-43CF-92C7-E838E8A16D46}"/>
    <cellStyle name="Normální 2 123 2 6 5 4 3" xfId="3046" xr:uid="{2B43DDAC-B6C7-487D-A590-89428A1372A4}"/>
    <cellStyle name="Normální 2 123 2 6 5 5" xfId="1310" xr:uid="{702657B7-6F5F-4812-9877-69DC0A1563C5}"/>
    <cellStyle name="Normální 2 123 2 6 5 5 2" xfId="3369" xr:uid="{6E91D7C1-8FF6-41A2-B5E8-C096BA2779D4}"/>
    <cellStyle name="Normální 2 123 2 6 5 6" xfId="2401" xr:uid="{34BB206E-DB3C-46AE-8115-C1C09FCCA8BD}"/>
    <cellStyle name="Normální 2 123 2 6 6" xfId="246" xr:uid="{A3586D6E-426D-43FD-B43B-1474CF486C24}"/>
    <cellStyle name="Normální 2 123 2 6 6 2" xfId="615" xr:uid="{45D81C50-8A78-45C0-8776-B4C82805C89F}"/>
    <cellStyle name="Normální 2 123 2 6 6 2 2" xfId="1727" xr:uid="{45357132-57CC-402B-A9BA-62A566524D27}"/>
    <cellStyle name="Normální 2 123 2 6 6 2 2 2" xfId="3732" xr:uid="{0FC2FDE4-F27A-416A-B00C-2E918F556B5F}"/>
    <cellStyle name="Normální 2 123 2 6 6 2 3" xfId="2764" xr:uid="{AF21AEDB-14DF-4E6E-864E-22C4980234F3}"/>
    <cellStyle name="Normální 2 123 2 6 6 3" xfId="986" xr:uid="{86F33FDC-1C32-4A39-96A7-A60C82408334}"/>
    <cellStyle name="Normální 2 123 2 6 6 3 2" xfId="2098" xr:uid="{6BEF448E-EE1B-46B7-BAE0-5CDAD3AA63BD}"/>
    <cellStyle name="Normální 2 123 2 6 6 3 2 2" xfId="4055" xr:uid="{7C5149DC-8A1A-4C61-81BA-B2B0888B1478}"/>
    <cellStyle name="Normální 2 123 2 6 6 3 3" xfId="3087" xr:uid="{ED9A4927-0DCF-45F9-AA95-CA1BC3502D6E}"/>
    <cellStyle name="Normální 2 123 2 6 6 4" xfId="1357" xr:uid="{57C63BE2-40AE-4100-AEA2-AE03EAE3A8BF}"/>
    <cellStyle name="Normální 2 123 2 6 6 4 2" xfId="3410" xr:uid="{D2B2353A-392B-4389-8454-D5F9CCA59897}"/>
    <cellStyle name="Normální 2 123 2 6 6 5" xfId="2442" xr:uid="{5889CD06-F43C-45B2-A909-0D6309BD9D2A}"/>
    <cellStyle name="Normální 2 123 2 6 7" xfId="430" xr:uid="{0E109C9B-53A0-4C22-8FE0-F0D0F1380307}"/>
    <cellStyle name="Normální 2 123 2 6 7 2" xfId="1542" xr:uid="{011BB697-490C-41A1-A24F-EF0C3F037792}"/>
    <cellStyle name="Normální 2 123 2 6 7 2 2" xfId="3571" xr:uid="{E9540A9E-A81D-47B8-83FA-11DB54D3B3B1}"/>
    <cellStyle name="Normální 2 123 2 6 7 3" xfId="2603" xr:uid="{DB0D2EDE-D466-4C21-A7A1-3BFF2DB25DE9}"/>
    <cellStyle name="Normální 2 123 2 6 8" xfId="801" xr:uid="{C6D81BC2-E472-4B5B-8C81-14B85D25EA45}"/>
    <cellStyle name="Normální 2 123 2 6 8 2" xfId="1913" xr:uid="{EDB4CE98-B78D-4307-A6F4-A849D7F07E4E}"/>
    <cellStyle name="Normální 2 123 2 6 8 2 2" xfId="3894" xr:uid="{60619B32-9A5C-4846-96F4-6781935CAF15}"/>
    <cellStyle name="Normální 2 123 2 6 8 3" xfId="2926" xr:uid="{B730EDC2-7D27-45D6-8D92-6DD9B110AE95}"/>
    <cellStyle name="Normální 2 123 2 6 9" xfId="1172" xr:uid="{8CC334C9-6866-4220-AA27-A11C0CFC67E2}"/>
    <cellStyle name="Normální 2 123 2 6 9 2" xfId="3249" xr:uid="{FFED68F3-BD50-43F0-BC41-BCA6B9BA61CE}"/>
    <cellStyle name="Normální 2 123 2 7" xfId="33" xr:uid="{00000000-0005-0000-0000-00001C000000}"/>
    <cellStyle name="Normální 2 123 2 7 10" xfId="62" xr:uid="{9D70E11B-F8DA-462A-A074-4403E4ED6016}"/>
    <cellStyle name="Normální 2 123 2 7 2" xfId="108" xr:uid="{E01ACCBE-4B20-4F7C-B959-5BF7CF1D7A7E}"/>
    <cellStyle name="Normální 2 123 2 7 2 2" xfId="294" xr:uid="{0CC034A4-166C-426B-BEB3-31F9921A5989}"/>
    <cellStyle name="Normální 2 123 2 7 2 2 2" xfId="663" xr:uid="{ABEB49AA-863F-4A84-A717-46B2AC30FDD1}"/>
    <cellStyle name="Normální 2 123 2 7 2 2 2 2" xfId="1775" xr:uid="{C1B7BDA7-C002-415B-A808-E26A8A9AC02D}"/>
    <cellStyle name="Normální 2 123 2 7 2 2 2 2 2" xfId="3774" xr:uid="{835FA361-7995-44E1-98C1-95D3CBC793E9}"/>
    <cellStyle name="Normální 2 123 2 7 2 2 2 3" xfId="2806" xr:uid="{FBD0B620-4D22-43F8-B070-649F4BBE8475}"/>
    <cellStyle name="Normální 2 123 2 7 2 2 3" xfId="1034" xr:uid="{4F278E9C-CD73-4BEC-86E2-D88D905DBC78}"/>
    <cellStyle name="Normální 2 123 2 7 2 2 3 2" xfId="2146" xr:uid="{5604324C-F8AD-49D4-A7EA-BEF6A1733E16}"/>
    <cellStyle name="Normální 2 123 2 7 2 2 3 2 2" xfId="4097" xr:uid="{1DA755B5-1E78-4D5E-8D73-67CEC5A74C8C}"/>
    <cellStyle name="Normální 2 123 2 7 2 2 3 3" xfId="3129" xr:uid="{E430752A-667A-406B-916F-680E6976E737}"/>
    <cellStyle name="Normální 2 123 2 7 2 2 4" xfId="1405" xr:uid="{47434A89-6C8A-41B2-9D37-A32E1384B917}"/>
    <cellStyle name="Normální 2 123 2 7 2 2 4 2" xfId="3452" xr:uid="{CDD3D533-2DB7-4A81-B027-1D626E34DEC2}"/>
    <cellStyle name="Normální 2 123 2 7 2 2 5" xfId="2484" xr:uid="{9C222B8C-42AA-4D0E-8A7B-4612168958DD}"/>
    <cellStyle name="Normální 2 123 2 7 2 3" xfId="478" xr:uid="{E2EA34D0-A4AC-48C0-B47D-CB406C4114F0}"/>
    <cellStyle name="Normální 2 123 2 7 2 3 2" xfId="1590" xr:uid="{1129D0B2-E134-45EE-B38F-36180731C5F0}"/>
    <cellStyle name="Normální 2 123 2 7 2 3 2 2" xfId="3613" xr:uid="{DB25B738-7CC9-43C3-978A-E6C16921F696}"/>
    <cellStyle name="Normální 2 123 2 7 2 3 3" xfId="2645" xr:uid="{7C37CA6A-D41F-4F48-8368-68283F9D6AAF}"/>
    <cellStyle name="Normální 2 123 2 7 2 4" xfId="849" xr:uid="{89335B72-16CC-4477-B55E-B0F6E13DC626}"/>
    <cellStyle name="Normální 2 123 2 7 2 4 2" xfId="1961" xr:uid="{0C1916E2-4EAD-4E1A-874B-DDE24247705C}"/>
    <cellStyle name="Normální 2 123 2 7 2 4 2 2" xfId="3936" xr:uid="{CD24AE48-BAA8-431F-BED6-9C545D5ADEB0}"/>
    <cellStyle name="Normální 2 123 2 7 2 4 3" xfId="2968" xr:uid="{0064ADA5-7CF1-4B55-A5B3-718DBD57C01B}"/>
    <cellStyle name="Normální 2 123 2 7 2 5" xfId="1220" xr:uid="{9D92433D-2CCB-455A-9291-4B2F2866B152}"/>
    <cellStyle name="Normální 2 123 2 7 2 5 2" xfId="3291" xr:uid="{8A010F35-9D23-40B2-85B8-4DFA37063C96}"/>
    <cellStyle name="Normální 2 123 2 7 2 6" xfId="2323" xr:uid="{8D4F3BC1-39C2-4679-9438-BCB52A5216EA}"/>
    <cellStyle name="Normální 2 123 2 7 3" xfId="154" xr:uid="{E495E2F3-D2A0-4538-A2CB-8E07E82D3B39}"/>
    <cellStyle name="Normální 2 123 2 7 3 2" xfId="340" xr:uid="{778C30E5-BF55-4FCF-A8BC-4E73CBEFE66D}"/>
    <cellStyle name="Normální 2 123 2 7 3 2 2" xfId="709" xr:uid="{11EB9E97-E75C-4968-BF50-A3C323854385}"/>
    <cellStyle name="Normální 2 123 2 7 3 2 2 2" xfId="1821" xr:uid="{D0CEFD0A-3247-4567-A3F6-0A13207993C6}"/>
    <cellStyle name="Normální 2 123 2 7 3 2 2 2 2" xfId="3814" xr:uid="{B6B8332C-7DBD-4EDD-9F9C-7AC3DDF7B068}"/>
    <cellStyle name="Normální 2 123 2 7 3 2 2 3" xfId="2846" xr:uid="{61E4DAC3-834C-4DC0-9CC2-77CED1E89AA6}"/>
    <cellStyle name="Normální 2 123 2 7 3 2 3" xfId="1080" xr:uid="{F4514B4C-FD89-40FA-B52D-BF2E70A44994}"/>
    <cellStyle name="Normální 2 123 2 7 3 2 3 2" xfId="2192" xr:uid="{1A5BC6D0-635B-4299-8CA4-CDFC0D20E7C4}"/>
    <cellStyle name="Normální 2 123 2 7 3 2 3 2 2" xfId="4137" xr:uid="{B18D8F23-27B2-4401-B840-ACF9C77EBDE2}"/>
    <cellStyle name="Normální 2 123 2 7 3 2 3 3" xfId="3169" xr:uid="{2C0B4314-69A6-432A-AAE7-F228088EE5EB}"/>
    <cellStyle name="Normální 2 123 2 7 3 2 4" xfId="1451" xr:uid="{203F8FB8-C91C-412E-AFB2-A2E7791EA7BB}"/>
    <cellStyle name="Normální 2 123 2 7 3 2 4 2" xfId="3492" xr:uid="{0768BFC5-BF1D-4261-B2EB-B2A520CE4C94}"/>
    <cellStyle name="Normální 2 123 2 7 3 2 5" xfId="2524" xr:uid="{9B84EEC3-36AA-41BF-A860-0AA97504FAA7}"/>
    <cellStyle name="Normální 2 123 2 7 3 3" xfId="524" xr:uid="{405BA268-D2E0-4ACA-93EA-217248AE3AFC}"/>
    <cellStyle name="Normální 2 123 2 7 3 3 2" xfId="1636" xr:uid="{440ED6EA-D7D4-44D6-9649-26FA02BCCEEB}"/>
    <cellStyle name="Normální 2 123 2 7 3 3 2 2" xfId="3653" xr:uid="{F0417367-D836-449A-B3D1-16F1458EDADF}"/>
    <cellStyle name="Normální 2 123 2 7 3 3 3" xfId="2685" xr:uid="{BC3672CB-BF9F-431A-A577-5C7B95563FDF}"/>
    <cellStyle name="Normální 2 123 2 7 3 4" xfId="895" xr:uid="{8B47E0FB-C73F-4801-9DAA-CAC7764CBC3F}"/>
    <cellStyle name="Normální 2 123 2 7 3 4 2" xfId="2007" xr:uid="{AB8EAA48-8326-4282-932A-17E366DF6C20}"/>
    <cellStyle name="Normální 2 123 2 7 3 4 2 2" xfId="3976" xr:uid="{AE8DC16D-9803-4C2D-9319-56D37211E133}"/>
    <cellStyle name="Normální 2 123 2 7 3 4 3" xfId="3008" xr:uid="{E212150D-F0AE-4B1C-9F2F-09966513B1D9}"/>
    <cellStyle name="Normální 2 123 2 7 3 5" xfId="1266" xr:uid="{02A29D04-8F0D-4113-B964-CB01EE2AE887}"/>
    <cellStyle name="Normální 2 123 2 7 3 5 2" xfId="3331" xr:uid="{F51D3A79-1E35-406F-9D30-6E9E9D13A75B}"/>
    <cellStyle name="Normální 2 123 2 7 3 6" xfId="2363" xr:uid="{A0C60473-C9D3-4430-8578-C7A59AF54804}"/>
    <cellStyle name="Normální 2 123 2 7 4" xfId="200" xr:uid="{97A4F18D-D46F-4192-AD7D-D1591A16E203}"/>
    <cellStyle name="Normální 2 123 2 7 4 2" xfId="386" xr:uid="{40EC54D1-65DE-42E2-82B6-0ACC1A7857F7}"/>
    <cellStyle name="Normální 2 123 2 7 4 2 2" xfId="755" xr:uid="{76D35975-5937-4509-8CA6-8F85013F05C7}"/>
    <cellStyle name="Normální 2 123 2 7 4 2 2 2" xfId="1867" xr:uid="{78A3525C-5921-409A-8DEB-4B45F2EFC7DA}"/>
    <cellStyle name="Normální 2 123 2 7 4 2 2 2 2" xfId="3854" xr:uid="{60B714BE-8A4D-4ECF-A30F-B42E9D5FE1C0}"/>
    <cellStyle name="Normální 2 123 2 7 4 2 2 3" xfId="2886" xr:uid="{D3D0C8BF-C96D-45E7-A157-BE29ABB6FF04}"/>
    <cellStyle name="Normální 2 123 2 7 4 2 3" xfId="1126" xr:uid="{A705C9A8-597C-44CB-8237-1549A9C0EE46}"/>
    <cellStyle name="Normální 2 123 2 7 4 2 3 2" xfId="2238" xr:uid="{6C480D57-3699-43E1-B66D-25CD0F03C90E}"/>
    <cellStyle name="Normální 2 123 2 7 4 2 3 2 2" xfId="4177" xr:uid="{2892A50B-CE76-455A-A2DC-7192DC74162A}"/>
    <cellStyle name="Normální 2 123 2 7 4 2 3 3" xfId="3209" xr:uid="{8ABBFD7F-1B75-47FA-BF85-6B1C7E97437C}"/>
    <cellStyle name="Normální 2 123 2 7 4 2 4" xfId="1497" xr:uid="{C546BB92-CDF2-47AF-9600-23754627E913}"/>
    <cellStyle name="Normální 2 123 2 7 4 2 4 2" xfId="3532" xr:uid="{A4277E5C-769F-4E46-9D86-7197015F51DF}"/>
    <cellStyle name="Normální 2 123 2 7 4 2 5" xfId="2564" xr:uid="{7F6EF423-2C54-4CE0-B2A9-A61C7546DF86}"/>
    <cellStyle name="Normální 2 123 2 7 4 3" xfId="570" xr:uid="{D8EB7076-382E-4A75-AE32-14386640B6C2}"/>
    <cellStyle name="Normální 2 123 2 7 4 3 2" xfId="1682" xr:uid="{BF817CDD-5688-4D0C-BC24-08E60C41E533}"/>
    <cellStyle name="Normální 2 123 2 7 4 3 2 2" xfId="3693" xr:uid="{FBFA6347-9146-4C1E-AC1E-8A628DE24CDC}"/>
    <cellStyle name="Normální 2 123 2 7 4 3 3" xfId="2725" xr:uid="{D4BBEBF4-6060-4D68-8E44-CA9ED1EFCDDA}"/>
    <cellStyle name="Normální 2 123 2 7 4 4" xfId="941" xr:uid="{ED5F3016-2755-4C45-B8E5-00171B75469E}"/>
    <cellStyle name="Normální 2 123 2 7 4 4 2" xfId="2053" xr:uid="{4C943714-1363-412F-8A10-A5109AF52FF2}"/>
    <cellStyle name="Normální 2 123 2 7 4 4 2 2" xfId="4016" xr:uid="{ECE18300-1AED-4025-9785-A6F237B81CB2}"/>
    <cellStyle name="Normální 2 123 2 7 4 4 3" xfId="3048" xr:uid="{8500A517-783D-46EA-B742-E410EC54BA5E}"/>
    <cellStyle name="Normální 2 123 2 7 4 5" xfId="1312" xr:uid="{F0B4FFA8-560A-4265-BF80-50D2E4FA9030}"/>
    <cellStyle name="Normální 2 123 2 7 4 5 2" xfId="3371" xr:uid="{7DD23719-5D48-4FCE-81D5-3DFBE63B89A9}"/>
    <cellStyle name="Normální 2 123 2 7 4 6" xfId="2403" xr:uid="{24E92B15-6802-4016-9DD3-452857936323}"/>
    <cellStyle name="Normální 2 123 2 7 5" xfId="248" xr:uid="{A08F2250-7585-41B3-BB08-5A0F6C6FA843}"/>
    <cellStyle name="Normální 2 123 2 7 5 2" xfId="617" xr:uid="{3FA9D2CF-157C-42F5-AC3A-B4455AACDD0B}"/>
    <cellStyle name="Normální 2 123 2 7 5 2 2" xfId="1729" xr:uid="{17DFD8F0-E37B-412D-8604-D5457FC7DB18}"/>
    <cellStyle name="Normální 2 123 2 7 5 2 2 2" xfId="3734" xr:uid="{69F0105D-7532-4CBF-8795-AC5F94F1594B}"/>
    <cellStyle name="Normální 2 123 2 7 5 2 3" xfId="2766" xr:uid="{8E0E5A3A-9C5A-4F05-87BE-BD97DE287666}"/>
    <cellStyle name="Normální 2 123 2 7 5 3" xfId="988" xr:uid="{078941A6-4348-49C7-987C-E32B4D6D8FB5}"/>
    <cellStyle name="Normální 2 123 2 7 5 3 2" xfId="2100" xr:uid="{7BA1F9CE-A8F9-40F0-B3A4-31010DB5646B}"/>
    <cellStyle name="Normální 2 123 2 7 5 3 2 2" xfId="4057" xr:uid="{75E33FFB-4FF5-4099-BE0D-0E5CAC625423}"/>
    <cellStyle name="Normální 2 123 2 7 5 3 3" xfId="3089" xr:uid="{C94D2548-E9BC-4A40-BC8D-3601D732AA4C}"/>
    <cellStyle name="Normální 2 123 2 7 5 4" xfId="1359" xr:uid="{317742C2-9D47-4AD2-AF8C-CCF7C3E0ED9C}"/>
    <cellStyle name="Normální 2 123 2 7 5 4 2" xfId="3412" xr:uid="{66915522-715E-4950-B191-58C63387B768}"/>
    <cellStyle name="Normální 2 123 2 7 5 5" xfId="2444" xr:uid="{255F43D7-484A-48D0-BEE9-17ED22FDD68C}"/>
    <cellStyle name="Normální 2 123 2 7 6" xfId="432" xr:uid="{1C2424D8-A407-40DA-BF15-F51EA523BED4}"/>
    <cellStyle name="Normální 2 123 2 7 6 2" xfId="1544" xr:uid="{14D5081D-7031-4899-AA21-B466E2377EB4}"/>
    <cellStyle name="Normální 2 123 2 7 6 2 2" xfId="3573" xr:uid="{B7B287BA-BA51-4B24-86F1-5B89E93A6789}"/>
    <cellStyle name="Normální 2 123 2 7 6 3" xfId="2605" xr:uid="{51869C5E-75C4-420F-9C7C-660E5DF72898}"/>
    <cellStyle name="Normální 2 123 2 7 7" xfId="803" xr:uid="{4E6340EC-E75B-455D-BA72-762A86C24881}"/>
    <cellStyle name="Normální 2 123 2 7 7 2" xfId="1915" xr:uid="{A25636A6-2B8E-4579-A6E7-F4110EAAC92B}"/>
    <cellStyle name="Normální 2 123 2 7 7 2 2" xfId="3896" xr:uid="{6D9CCA75-8ED2-4368-80C1-903868C58AA8}"/>
    <cellStyle name="Normální 2 123 2 7 7 3" xfId="2928" xr:uid="{94ED1D13-3C64-4E46-BB2C-55BA3E76CDA6}"/>
    <cellStyle name="Normální 2 123 2 7 8" xfId="1174" xr:uid="{D465D4AF-F503-4B6D-B68C-7230994590D6}"/>
    <cellStyle name="Normální 2 123 2 7 8 2" xfId="3251" xr:uid="{F058E713-3137-4F95-89E3-794C23A4F691}"/>
    <cellStyle name="Normální 2 123 2 7 9" xfId="2283" xr:uid="{78F7E4CE-CFBC-4100-8E57-54228174B2E6}"/>
    <cellStyle name="Normální 2 123 2 8" xfId="35" xr:uid="{00000000-0005-0000-0000-00001D000000}"/>
    <cellStyle name="Normální 2 123 2 8 2" xfId="271" xr:uid="{D94490DF-5E92-4F8F-9E30-0CB7C99E3C1C}"/>
    <cellStyle name="Normální 2 123 2 8 2 2" xfId="640" xr:uid="{1D6833F2-B595-4360-A5E8-610E8E97C617}"/>
    <cellStyle name="Normální 2 123 2 8 2 2 2" xfId="1752" xr:uid="{DC7A661C-1BB3-4013-BCAB-B878F906A73E}"/>
    <cellStyle name="Normální 2 123 2 8 2 2 2 2" xfId="3754" xr:uid="{090D6FCF-10B2-47FE-9483-1DB5FDCCF053}"/>
    <cellStyle name="Normální 2 123 2 8 2 2 3" xfId="2786" xr:uid="{2FAD7C6D-5B39-491E-8B29-02D045FAE3EE}"/>
    <cellStyle name="Normální 2 123 2 8 2 3" xfId="1011" xr:uid="{22970720-D44A-436D-9697-4E95C9EA5377}"/>
    <cellStyle name="Normální 2 123 2 8 2 3 2" xfId="2123" xr:uid="{46D44CCF-D99A-487C-B97F-0CA83106768A}"/>
    <cellStyle name="Normální 2 123 2 8 2 3 2 2" xfId="4077" xr:uid="{AE26C3CC-B966-4FF5-8165-4E23111B2AB8}"/>
    <cellStyle name="Normální 2 123 2 8 2 3 3" xfId="3109" xr:uid="{FDFEDC2D-0926-4684-B97D-DA5BA3FE6686}"/>
    <cellStyle name="Normální 2 123 2 8 2 4" xfId="1382" xr:uid="{BD49D682-1C21-4FE4-866F-E829DEBD10D9}"/>
    <cellStyle name="Normální 2 123 2 8 2 4 2" xfId="3432" xr:uid="{26339F49-6731-476B-B91C-C3B479DA07D7}"/>
    <cellStyle name="Normální 2 123 2 8 2 5" xfId="2464" xr:uid="{CD98F0F9-9F6F-4498-84BD-903317612026}"/>
    <cellStyle name="Normální 2 123 2 8 3" xfId="455" xr:uid="{C461B568-CFDD-4C48-B84A-BACA50219E8C}"/>
    <cellStyle name="Normální 2 123 2 8 3 2" xfId="1567" xr:uid="{27C2822F-9341-41C9-8733-6DEB8124C0AE}"/>
    <cellStyle name="Normální 2 123 2 8 3 2 2" xfId="3593" xr:uid="{F8D73B6A-12F2-4A72-AA40-613D43B0F4B5}"/>
    <cellStyle name="Normální 2 123 2 8 3 3" xfId="2625" xr:uid="{BF11C03E-B1D9-45FB-959E-F062095091BB}"/>
    <cellStyle name="Normální 2 123 2 8 4" xfId="826" xr:uid="{B7E8D9F1-400F-4A9E-8AC4-EB7C1C819D95}"/>
    <cellStyle name="Normální 2 123 2 8 4 2" xfId="1938" xr:uid="{6A9B380D-0873-43F2-8A7B-E45516AC4EA1}"/>
    <cellStyle name="Normální 2 123 2 8 4 2 2" xfId="3916" xr:uid="{89F41406-AF6F-4E0A-9A44-2A26F2C38A56}"/>
    <cellStyle name="Normální 2 123 2 8 4 3" xfId="2948" xr:uid="{5BDCA444-2722-401B-BB71-968A1910D430}"/>
    <cellStyle name="Normální 2 123 2 8 5" xfId="1197" xr:uid="{61BBA3BD-1342-406C-B9EC-D0E8A1FFAF7E}"/>
    <cellStyle name="Normální 2 123 2 8 5 2" xfId="3271" xr:uid="{FCA77C7C-9E6B-4135-BC89-433A8905B400}"/>
    <cellStyle name="Normální 2 123 2 8 6" xfId="2303" xr:uid="{BDF9F2A8-80AF-4874-9AAD-B86D3C75F7F4}"/>
    <cellStyle name="Normální 2 123 2 8 7" xfId="85" xr:uid="{DE42EE1D-6665-4969-9248-50A88E5FE2B0}"/>
    <cellStyle name="Normální 2 123 2 9" xfId="36" xr:uid="{00000000-0005-0000-0000-00001E000000}"/>
    <cellStyle name="Normální 2 123 2 9 2" xfId="317" xr:uid="{9F3DE6D6-9EAE-419D-828C-A26F72858361}"/>
    <cellStyle name="Normální 2 123 2 9 2 2" xfId="686" xr:uid="{29DF6F49-4639-4327-940D-8A75369C2A61}"/>
    <cellStyle name="Normální 2 123 2 9 2 2 2" xfId="1798" xr:uid="{EE6B648C-10AC-4C69-8F70-5879F0A50A8A}"/>
    <cellStyle name="Normální 2 123 2 9 2 2 2 2" xfId="3794" xr:uid="{A436571F-4448-4C3A-ABB7-7F4CACCE9FDA}"/>
    <cellStyle name="Normální 2 123 2 9 2 2 3" xfId="2826" xr:uid="{D4A2EA01-A71B-4BF6-AA94-3C82777427CC}"/>
    <cellStyle name="Normální 2 123 2 9 2 3" xfId="1057" xr:uid="{B666BC99-C8CA-4502-8F29-83033E50E819}"/>
    <cellStyle name="Normální 2 123 2 9 2 3 2" xfId="2169" xr:uid="{44EA31B7-BA6E-425A-9D5B-70FE7CDB239C}"/>
    <cellStyle name="Normální 2 123 2 9 2 3 2 2" xfId="4117" xr:uid="{66B33C54-2D58-4548-8BA3-809FBCAE5805}"/>
    <cellStyle name="Normální 2 123 2 9 2 3 3" xfId="3149" xr:uid="{FA2AD3FA-70AA-4C1C-ADBB-EB5F82FA0575}"/>
    <cellStyle name="Normální 2 123 2 9 2 4" xfId="1428" xr:uid="{D2D7F576-F58C-4380-AC0E-A25CEC053F9A}"/>
    <cellStyle name="Normální 2 123 2 9 2 4 2" xfId="3472" xr:uid="{6F7BBD69-A0F9-466E-B898-8F56AC1DBF35}"/>
    <cellStyle name="Normální 2 123 2 9 2 5" xfId="2504" xr:uid="{765539EF-83A3-409D-8D50-1AA483E850C1}"/>
    <cellStyle name="Normální 2 123 2 9 3" xfId="501" xr:uid="{C79B0159-1695-4264-98E3-EE5EC0B1A232}"/>
    <cellStyle name="Normální 2 123 2 9 3 2" xfId="1613" xr:uid="{6F362046-6F13-43E9-B566-9F7A540A23E8}"/>
    <cellStyle name="Normální 2 123 2 9 3 2 2" xfId="3633" xr:uid="{8211E677-7B4B-4F9F-BA62-D376EC21D7D4}"/>
    <cellStyle name="Normální 2 123 2 9 3 3" xfId="2665" xr:uid="{A1FF141E-B84A-41ED-A2A3-035EFE032617}"/>
    <cellStyle name="Normální 2 123 2 9 4" xfId="872" xr:uid="{C1775CEE-DFA4-4F06-B2E3-789EC2959E86}"/>
    <cellStyle name="Normální 2 123 2 9 4 2" xfId="1984" xr:uid="{038656C5-900B-4A9E-B3C9-88F7581202C6}"/>
    <cellStyle name="Normální 2 123 2 9 4 2 2" xfId="3956" xr:uid="{8DC23D18-216D-4950-98E6-422870136729}"/>
    <cellStyle name="Normální 2 123 2 9 4 3" xfId="2988" xr:uid="{0B8C3E7B-CA07-49A7-A753-9E343EADB452}"/>
    <cellStyle name="Normální 2 123 2 9 5" xfId="1243" xr:uid="{DF13E5A2-8A00-42C6-9AC2-BB8B72813759}"/>
    <cellStyle name="Normální 2 123 2 9 5 2" xfId="3311" xr:uid="{276B3F19-BC7D-47FC-8054-F251A7A2BA75}"/>
    <cellStyle name="Normální 2 123 2 9 6" xfId="2343" xr:uid="{6A8462B5-D091-48A9-85FB-BE3CDAF5B163}"/>
    <cellStyle name="Normální 2 123 2 9 7" xfId="131" xr:uid="{574113BA-0678-4178-8A75-D52E4569C7F3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5 2" xfId="224" xr:uid="{A273A410-DFD3-4D5F-913A-97F220856495}"/>
    <cellStyle name="Normální 6" xfId="38" xr:uid="{00000000-0005-0000-0000-000024000000}"/>
    <cellStyle name="Normální 6 2" xfId="409" xr:uid="{15092F98-3576-4977-9ECB-74F6816064C1}"/>
    <cellStyle name="Normální 6 2 2" xfId="778" xr:uid="{0F94D31E-97ED-4C72-9515-D463968E31D2}"/>
    <cellStyle name="Normální 6 2 2 2" xfId="1890" xr:uid="{828F0227-42B7-4194-8546-22BAAC26E19D}"/>
    <cellStyle name="Normální 6 2 2 2 2" xfId="3874" xr:uid="{DD0E7FB6-8251-4C2F-8F0C-34FA77D8B91D}"/>
    <cellStyle name="Normální 6 2 2 3" xfId="2906" xr:uid="{DDB617A3-CD56-4C3C-93BF-4E22FA8397D3}"/>
    <cellStyle name="Normální 6 2 3" xfId="1149" xr:uid="{8F7EF0B7-4BF4-4682-828C-DB62CAA29439}"/>
    <cellStyle name="Normální 6 2 3 2" xfId="2261" xr:uid="{15CB265C-3966-4A13-82DD-3510D3FEFBAF}"/>
    <cellStyle name="Normální 6 2 3 2 2" xfId="4197" xr:uid="{67C2629D-2991-4B19-B535-620E32FF9C0E}"/>
    <cellStyle name="Normální 6 2 3 3" xfId="3229" xr:uid="{53D1486D-D68F-4BF0-9191-0CC0818273B6}"/>
    <cellStyle name="Normální 6 2 4" xfId="1520" xr:uid="{A649A8FF-5070-433C-8BE5-9DA305CF6EB5}"/>
    <cellStyle name="Normální 6 2 4 2" xfId="3552" xr:uid="{74B65272-D469-494C-BAC7-D42CC5F5CF88}"/>
    <cellStyle name="Normální 6 2 5" xfId="2584" xr:uid="{1E14FEC3-6221-4564-A9EB-48FE0A811BD0}"/>
    <cellStyle name="Normální 6 3" xfId="593" xr:uid="{0570017B-255F-400D-B638-A82389992CC5}"/>
    <cellStyle name="Normální 6 3 2" xfId="1705" xr:uid="{6023F5D4-E671-4AFF-8B92-42208FB0C202}"/>
    <cellStyle name="Normální 6 3 2 2" xfId="3713" xr:uid="{EE985A3C-F48B-4E54-9227-FA03C3D9EE06}"/>
    <cellStyle name="Normální 6 3 3" xfId="2745" xr:uid="{27023385-A9BC-4105-AC40-305492D18556}"/>
    <cellStyle name="Normální 6 4" xfId="964" xr:uid="{266502AB-1A78-4625-9D51-EC80C82BCB0D}"/>
    <cellStyle name="Normální 6 4 2" xfId="2076" xr:uid="{C23F0471-B5C4-440D-982D-B110B235CFBA}"/>
    <cellStyle name="Normální 6 4 2 2" xfId="4036" xr:uid="{2F3BE2E6-F0BD-4AB9-9985-C0B5A7FF484E}"/>
    <cellStyle name="Normální 6 4 3" xfId="3068" xr:uid="{611C346A-23EF-4B4B-824F-BF3192E0CFEE}"/>
    <cellStyle name="Normální 6 5" xfId="1335" xr:uid="{7CB3A731-8CD8-4983-BC9D-60B15ABFCFB1}"/>
    <cellStyle name="Normální 6 5 2" xfId="3391" xr:uid="{0B86C6BE-C7C7-44FF-AB86-298A3EE629DA}"/>
    <cellStyle name="Normální 6 6" xfId="2423" xr:uid="{CDE456C2-1B8F-4E78-9CFE-F6AA7358F143}"/>
    <cellStyle name="Normální 6 7" xfId="223" xr:uid="{B8423F23-5197-4C6F-9FF9-F665233DADF9}"/>
    <cellStyle name="Normální 7" xfId="39" xr:uid="{6FF189C5-6509-4001-B82B-DF3CDB15981D}"/>
    <cellStyle name="Normální 7 2" xfId="1891" xr:uid="{9E328500-5B4D-40C6-905A-B35FA10FF5EF}"/>
    <cellStyle name="Normální 7 2 2" xfId="3875" xr:uid="{F6CDC092-7A36-40BA-BDA8-7EC3B6193691}"/>
    <cellStyle name="Normální 7 3" xfId="2907" xr:uid="{870F809A-C0D3-4461-8A63-8DC777FC0EF9}"/>
    <cellStyle name="Normální 7 4" xfId="779" xr:uid="{257D6E2C-C1C6-4F2C-AEF7-3026E252DF99}"/>
    <cellStyle name="Normální 8" xfId="41" xr:uid="{1E1C6EC2-8B4A-48F8-8C30-7D60151D9071}"/>
    <cellStyle name="Normální 8 2" xfId="2262" xr:uid="{6FE15B13-AC30-47F5-ACBF-1F3598F5FBF4}"/>
    <cellStyle name="Normální 8 2 2" xfId="4198" xr:uid="{8DEF0C57-AD4D-42B3-A7FB-A04D23FCBCE5}"/>
    <cellStyle name="Normální 8 3" xfId="3230" xr:uid="{BE059266-8EC2-4C01-9282-188ABD8B08B5}"/>
    <cellStyle name="Normální 8 4" xfId="1150" xr:uid="{1CA2B0E7-BF3C-4A87-8DC3-5343F3B330EA}"/>
    <cellStyle name="Procenta 2" xfId="10" xr:uid="{00000000-0005-0000-0000-000025000000}"/>
    <cellStyle name="Procenta 3" xfId="34" xr:uid="{00000000-0005-0000-0000-000026000000}"/>
  </cellStyles>
  <dxfs count="7"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0000FF"/>
      <color rgb="FFFFFF99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632" t="s">
        <v>278</v>
      </c>
      <c r="B1" s="633"/>
      <c r="C1" s="634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633"/>
      <c r="Q1" s="633"/>
      <c r="R1" s="633"/>
      <c r="S1" s="633"/>
      <c r="T1" s="633"/>
      <c r="U1" s="633"/>
      <c r="V1" s="633"/>
      <c r="W1" s="633"/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  <c r="AI1" s="633"/>
      <c r="AJ1" s="633"/>
      <c r="AK1" s="633"/>
      <c r="AL1" s="633"/>
      <c r="AM1" s="633"/>
      <c r="AN1" s="633"/>
      <c r="AO1" s="633"/>
      <c r="AP1" s="633"/>
      <c r="AQ1" s="633"/>
      <c r="AR1" s="633"/>
      <c r="AS1" s="633"/>
      <c r="AT1" s="633"/>
      <c r="AU1" s="633"/>
      <c r="AV1" s="633"/>
      <c r="AW1" s="633"/>
      <c r="AX1" s="633"/>
      <c r="AY1" s="633"/>
      <c r="AZ1" s="633"/>
      <c r="BA1" s="633"/>
      <c r="BB1" s="633"/>
      <c r="BC1" s="633"/>
      <c r="BD1" s="633"/>
      <c r="BE1" s="633"/>
      <c r="BF1" s="633"/>
      <c r="BG1" s="633"/>
      <c r="BH1" s="633"/>
      <c r="BI1" s="633"/>
      <c r="BJ1" s="633"/>
      <c r="BK1" s="633"/>
      <c r="BL1" s="633"/>
      <c r="BM1" s="633"/>
      <c r="BN1" s="633"/>
      <c r="BO1" s="633"/>
      <c r="BP1" s="633"/>
      <c r="BQ1" s="633"/>
      <c r="BR1" s="633"/>
      <c r="BS1" s="633"/>
      <c r="BT1" s="633"/>
      <c r="BU1" s="633"/>
      <c r="BV1" s="633"/>
      <c r="BW1" s="633"/>
      <c r="BX1" s="633"/>
      <c r="BY1" s="633"/>
      <c r="BZ1" s="633"/>
      <c r="CA1" s="633"/>
      <c r="CB1" s="633"/>
      <c r="CC1" s="633"/>
      <c r="CD1" s="633"/>
      <c r="CE1" s="633"/>
      <c r="CF1" s="633"/>
      <c r="CG1" s="633"/>
      <c r="CH1" s="633"/>
      <c r="CI1" s="633"/>
      <c r="CJ1" s="635"/>
      <c r="CK1" s="70"/>
      <c r="CL1" s="70"/>
    </row>
    <row r="2" spans="1:91" ht="34.5" customHeight="1">
      <c r="A2" s="636"/>
      <c r="B2" s="637"/>
      <c r="C2" s="638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637"/>
      <c r="S2" s="637"/>
      <c r="T2" s="637"/>
      <c r="U2" s="637"/>
      <c r="V2" s="637"/>
      <c r="W2" s="637"/>
      <c r="X2" s="637"/>
      <c r="Y2" s="637"/>
      <c r="Z2" s="637"/>
      <c r="AA2" s="637"/>
      <c r="AB2" s="637"/>
      <c r="AC2" s="637"/>
      <c r="AD2" s="637"/>
      <c r="AE2" s="637"/>
      <c r="AF2" s="637"/>
      <c r="AG2" s="637"/>
      <c r="AH2" s="637"/>
      <c r="AI2" s="637"/>
      <c r="AJ2" s="637"/>
      <c r="AK2" s="637"/>
      <c r="AL2" s="637"/>
      <c r="AM2" s="637"/>
      <c r="AN2" s="637"/>
      <c r="AO2" s="637"/>
      <c r="AP2" s="637"/>
      <c r="AQ2" s="637"/>
      <c r="AR2" s="637"/>
      <c r="AS2" s="637"/>
      <c r="AT2" s="637"/>
      <c r="AU2" s="637"/>
      <c r="AV2" s="637"/>
      <c r="AW2" s="637"/>
      <c r="AX2" s="637"/>
      <c r="AY2" s="637"/>
      <c r="AZ2" s="637"/>
      <c r="BA2" s="637"/>
      <c r="BB2" s="637"/>
      <c r="BC2" s="637"/>
      <c r="BD2" s="637"/>
      <c r="BE2" s="637"/>
      <c r="BF2" s="637"/>
      <c r="BG2" s="637"/>
      <c r="BH2" s="637"/>
      <c r="BI2" s="637"/>
      <c r="BJ2" s="637"/>
      <c r="BK2" s="637"/>
      <c r="BL2" s="637"/>
      <c r="BM2" s="637"/>
      <c r="BN2" s="637"/>
      <c r="BO2" s="637"/>
      <c r="BP2" s="637"/>
      <c r="BQ2" s="637"/>
      <c r="BR2" s="637"/>
      <c r="BS2" s="637"/>
      <c r="BT2" s="637"/>
      <c r="BU2" s="637"/>
      <c r="BV2" s="637"/>
      <c r="BW2" s="637"/>
      <c r="BX2" s="637"/>
      <c r="BY2" s="637"/>
      <c r="BZ2" s="637"/>
      <c r="CA2" s="637"/>
      <c r="CB2" s="637"/>
      <c r="CC2" s="637"/>
      <c r="CD2" s="637"/>
      <c r="CE2" s="637"/>
      <c r="CF2" s="637"/>
      <c r="CG2" s="637"/>
      <c r="CH2" s="637"/>
      <c r="CI2" s="637"/>
      <c r="CJ2" s="639"/>
      <c r="CK2" s="70"/>
      <c r="CL2" s="70"/>
    </row>
    <row r="3" spans="1:91" s="41" customFormat="1" ht="40.5" customHeight="1">
      <c r="A3" s="640" t="s">
        <v>1</v>
      </c>
      <c r="B3" s="640" t="s">
        <v>0</v>
      </c>
      <c r="C3" s="640" t="s">
        <v>612</v>
      </c>
      <c r="D3" s="640" t="s">
        <v>1030</v>
      </c>
      <c r="E3" s="640" t="s">
        <v>1034</v>
      </c>
      <c r="F3" s="640" t="s">
        <v>1035</v>
      </c>
      <c r="G3" s="641" t="s">
        <v>76</v>
      </c>
      <c r="H3" s="640" t="s">
        <v>533</v>
      </c>
      <c r="I3" s="640" t="s">
        <v>539</v>
      </c>
      <c r="J3" s="640" t="s">
        <v>84</v>
      </c>
      <c r="K3" s="640"/>
      <c r="L3" s="631" t="s">
        <v>334</v>
      </c>
      <c r="M3" s="631" t="s">
        <v>335</v>
      </c>
      <c r="N3" s="631" t="s">
        <v>1031</v>
      </c>
      <c r="O3" s="631" t="s">
        <v>1032</v>
      </c>
      <c r="P3" s="642" t="s">
        <v>1640</v>
      </c>
      <c r="Q3" s="642" t="s">
        <v>1641</v>
      </c>
      <c r="R3" s="608" t="s">
        <v>1650</v>
      </c>
      <c r="S3" s="609"/>
      <c r="T3" s="609"/>
      <c r="U3" s="610"/>
      <c r="V3" s="611" t="s">
        <v>1651</v>
      </c>
      <c r="W3" s="624" t="s">
        <v>1307</v>
      </c>
      <c r="X3" s="624"/>
      <c r="Y3" s="624"/>
      <c r="Z3" s="624"/>
      <c r="AA3" s="624"/>
      <c r="AB3" s="616" t="s">
        <v>1649</v>
      </c>
      <c r="AC3" s="617"/>
      <c r="AD3" s="617"/>
      <c r="AE3" s="618"/>
      <c r="AF3" s="619" t="s">
        <v>987</v>
      </c>
      <c r="AG3" s="616" t="s">
        <v>1646</v>
      </c>
      <c r="AH3" s="617"/>
      <c r="AI3" s="617"/>
      <c r="AJ3" s="618"/>
      <c r="AK3" s="616" t="s">
        <v>1647</v>
      </c>
      <c r="AL3" s="617"/>
      <c r="AM3" s="617"/>
      <c r="AN3" s="618"/>
      <c r="AO3" s="619" t="s">
        <v>1648</v>
      </c>
      <c r="AP3" s="642" t="s">
        <v>746</v>
      </c>
      <c r="AQ3" s="642"/>
      <c r="AR3" s="642"/>
      <c r="AS3" s="642"/>
      <c r="AT3" s="642"/>
      <c r="AU3" s="642" t="s">
        <v>986</v>
      </c>
      <c r="AV3" s="642"/>
      <c r="AW3" s="642"/>
      <c r="AX3" s="642"/>
      <c r="AY3" s="642"/>
      <c r="AZ3" s="642" t="s">
        <v>1033</v>
      </c>
      <c r="BA3" s="642"/>
      <c r="BB3" s="642"/>
      <c r="BC3" s="642"/>
      <c r="BD3" s="642"/>
      <c r="BE3" s="643" t="s">
        <v>1309</v>
      </c>
      <c r="BF3" s="644"/>
      <c r="BG3" s="644"/>
      <c r="BH3" s="644"/>
      <c r="BI3" s="645"/>
      <c r="BJ3" s="625" t="s">
        <v>1642</v>
      </c>
      <c r="BK3" s="625"/>
      <c r="BL3" s="625"/>
      <c r="BM3" s="625"/>
      <c r="BN3" s="625"/>
      <c r="BO3" s="625" t="s">
        <v>1643</v>
      </c>
      <c r="BP3" s="625"/>
      <c r="BQ3" s="625"/>
      <c r="BR3" s="625"/>
      <c r="BS3" s="625"/>
      <c r="BT3" s="626" t="s">
        <v>1644</v>
      </c>
      <c r="BU3" s="627"/>
      <c r="BV3" s="627"/>
      <c r="BW3" s="627"/>
      <c r="BX3" s="628"/>
      <c r="BY3" s="626" t="s">
        <v>1645</v>
      </c>
      <c r="BZ3" s="627"/>
      <c r="CA3" s="627"/>
      <c r="CB3" s="627"/>
      <c r="CC3" s="628"/>
      <c r="CD3" s="625" t="s">
        <v>988</v>
      </c>
      <c r="CE3" s="624" t="s">
        <v>989</v>
      </c>
      <c r="CF3" s="640" t="s">
        <v>280</v>
      </c>
      <c r="CG3" s="640" t="s">
        <v>333</v>
      </c>
      <c r="CH3" s="640" t="s">
        <v>611</v>
      </c>
      <c r="CI3" s="640" t="s">
        <v>82</v>
      </c>
      <c r="CJ3" s="640" t="s">
        <v>83</v>
      </c>
      <c r="CK3" s="669" t="s">
        <v>610</v>
      </c>
      <c r="CL3" s="669" t="s">
        <v>745</v>
      </c>
      <c r="CM3" s="50"/>
    </row>
    <row r="4" spans="1:91" s="41" customFormat="1" ht="43.5" customHeight="1">
      <c r="A4" s="640"/>
      <c r="B4" s="640"/>
      <c r="C4" s="640"/>
      <c r="D4" s="640"/>
      <c r="E4" s="640"/>
      <c r="F4" s="640"/>
      <c r="G4" s="641"/>
      <c r="H4" s="640"/>
      <c r="I4" s="640"/>
      <c r="J4" s="640" t="s">
        <v>340</v>
      </c>
      <c r="K4" s="640" t="s">
        <v>341</v>
      </c>
      <c r="L4" s="631"/>
      <c r="M4" s="631"/>
      <c r="N4" s="631"/>
      <c r="O4" s="631"/>
      <c r="P4" s="642"/>
      <c r="Q4" s="642"/>
      <c r="R4" s="614" t="s">
        <v>336</v>
      </c>
      <c r="S4" s="614" t="s">
        <v>337</v>
      </c>
      <c r="T4" s="614" t="s">
        <v>338</v>
      </c>
      <c r="U4" s="614" t="s">
        <v>339</v>
      </c>
      <c r="V4" s="612"/>
      <c r="W4" s="624" t="s">
        <v>336</v>
      </c>
      <c r="X4" s="624" t="s">
        <v>1308</v>
      </c>
      <c r="Y4" s="624" t="s">
        <v>338</v>
      </c>
      <c r="Z4" s="624" t="s">
        <v>339</v>
      </c>
      <c r="AA4" s="624" t="s">
        <v>489</v>
      </c>
      <c r="AB4" s="622" t="s">
        <v>336</v>
      </c>
      <c r="AC4" s="622" t="s">
        <v>1308</v>
      </c>
      <c r="AD4" s="622" t="s">
        <v>338</v>
      </c>
      <c r="AE4" s="622" t="s">
        <v>339</v>
      </c>
      <c r="AF4" s="620"/>
      <c r="AG4" s="622" t="s">
        <v>336</v>
      </c>
      <c r="AH4" s="622" t="s">
        <v>1308</v>
      </c>
      <c r="AI4" s="622" t="s">
        <v>338</v>
      </c>
      <c r="AJ4" s="622" t="s">
        <v>339</v>
      </c>
      <c r="AK4" s="622" t="s">
        <v>336</v>
      </c>
      <c r="AL4" s="622" t="s">
        <v>1308</v>
      </c>
      <c r="AM4" s="622" t="s">
        <v>338</v>
      </c>
      <c r="AN4" s="622" t="s">
        <v>339</v>
      </c>
      <c r="AO4" s="620"/>
      <c r="AP4" s="642" t="s">
        <v>336</v>
      </c>
      <c r="AQ4" s="642" t="s">
        <v>1308</v>
      </c>
      <c r="AR4" s="642" t="s">
        <v>338</v>
      </c>
      <c r="AS4" s="642" t="s">
        <v>339</v>
      </c>
      <c r="AT4" s="642" t="s">
        <v>489</v>
      </c>
      <c r="AU4" s="642" t="s">
        <v>336</v>
      </c>
      <c r="AV4" s="642" t="s">
        <v>1308</v>
      </c>
      <c r="AW4" s="642" t="s">
        <v>338</v>
      </c>
      <c r="AX4" s="642" t="s">
        <v>339</v>
      </c>
      <c r="AY4" s="642" t="s">
        <v>489</v>
      </c>
      <c r="AZ4" s="642" t="s">
        <v>336</v>
      </c>
      <c r="BA4" s="642" t="s">
        <v>1308</v>
      </c>
      <c r="BB4" s="642" t="s">
        <v>338</v>
      </c>
      <c r="BC4" s="642" t="s">
        <v>339</v>
      </c>
      <c r="BD4" s="642" t="s">
        <v>489</v>
      </c>
      <c r="BE4" s="642" t="s">
        <v>336</v>
      </c>
      <c r="BF4" s="642" t="s">
        <v>1308</v>
      </c>
      <c r="BG4" s="642" t="s">
        <v>338</v>
      </c>
      <c r="BH4" s="642" t="s">
        <v>339</v>
      </c>
      <c r="BI4" s="642" t="s">
        <v>489</v>
      </c>
      <c r="BJ4" s="625" t="s">
        <v>336</v>
      </c>
      <c r="BK4" s="625" t="s">
        <v>1308</v>
      </c>
      <c r="BL4" s="625" t="s">
        <v>338</v>
      </c>
      <c r="BM4" s="625" t="s">
        <v>339</v>
      </c>
      <c r="BN4" s="625" t="s">
        <v>489</v>
      </c>
      <c r="BO4" s="625" t="s">
        <v>336</v>
      </c>
      <c r="BP4" s="625" t="s">
        <v>1308</v>
      </c>
      <c r="BQ4" s="625" t="s">
        <v>338</v>
      </c>
      <c r="BR4" s="625" t="s">
        <v>339</v>
      </c>
      <c r="BS4" s="625" t="s">
        <v>489</v>
      </c>
      <c r="BT4" s="625" t="s">
        <v>336</v>
      </c>
      <c r="BU4" s="625" t="s">
        <v>1308</v>
      </c>
      <c r="BV4" s="625" t="s">
        <v>338</v>
      </c>
      <c r="BW4" s="629" t="s">
        <v>339</v>
      </c>
      <c r="BX4" s="625" t="s">
        <v>489</v>
      </c>
      <c r="BY4" s="625" t="s">
        <v>336</v>
      </c>
      <c r="BZ4" s="625" t="s">
        <v>1308</v>
      </c>
      <c r="CA4" s="625" t="s">
        <v>338</v>
      </c>
      <c r="CB4" s="629" t="s">
        <v>339</v>
      </c>
      <c r="CC4" s="625" t="s">
        <v>489</v>
      </c>
      <c r="CD4" s="625"/>
      <c r="CE4" s="624"/>
      <c r="CF4" s="640"/>
      <c r="CG4" s="640"/>
      <c r="CH4" s="640"/>
      <c r="CI4" s="640"/>
      <c r="CJ4" s="640"/>
      <c r="CK4" s="669"/>
      <c r="CL4" s="669"/>
      <c r="CM4" s="50"/>
    </row>
    <row r="5" spans="1:91" s="41" customFormat="1" ht="75" customHeight="1">
      <c r="A5" s="640"/>
      <c r="B5" s="640"/>
      <c r="C5" s="640"/>
      <c r="D5" s="640"/>
      <c r="E5" s="640"/>
      <c r="F5" s="640"/>
      <c r="G5" s="641"/>
      <c r="H5" s="640"/>
      <c r="I5" s="640"/>
      <c r="J5" s="640"/>
      <c r="K5" s="640"/>
      <c r="L5" s="631"/>
      <c r="M5" s="631"/>
      <c r="N5" s="631"/>
      <c r="O5" s="631"/>
      <c r="P5" s="642"/>
      <c r="Q5" s="642"/>
      <c r="R5" s="615"/>
      <c r="S5" s="615"/>
      <c r="T5" s="615"/>
      <c r="U5" s="615"/>
      <c r="V5" s="613"/>
      <c r="W5" s="624"/>
      <c r="X5" s="624"/>
      <c r="Y5" s="624"/>
      <c r="Z5" s="624"/>
      <c r="AA5" s="624"/>
      <c r="AB5" s="623"/>
      <c r="AC5" s="623"/>
      <c r="AD5" s="623"/>
      <c r="AE5" s="623"/>
      <c r="AF5" s="621"/>
      <c r="AG5" s="623"/>
      <c r="AH5" s="623"/>
      <c r="AI5" s="623"/>
      <c r="AJ5" s="623"/>
      <c r="AK5" s="623"/>
      <c r="AL5" s="623"/>
      <c r="AM5" s="623"/>
      <c r="AN5" s="623"/>
      <c r="AO5" s="621"/>
      <c r="AP5" s="642"/>
      <c r="AQ5" s="642"/>
      <c r="AR5" s="642"/>
      <c r="AS5" s="642"/>
      <c r="AT5" s="642"/>
      <c r="AU5" s="642"/>
      <c r="AV5" s="642"/>
      <c r="AW5" s="642"/>
      <c r="AX5" s="642"/>
      <c r="AY5" s="642"/>
      <c r="AZ5" s="642"/>
      <c r="BA5" s="642"/>
      <c r="BB5" s="642"/>
      <c r="BC5" s="642"/>
      <c r="BD5" s="642"/>
      <c r="BE5" s="642"/>
      <c r="BF5" s="642"/>
      <c r="BG5" s="642"/>
      <c r="BH5" s="642"/>
      <c r="BI5" s="642"/>
      <c r="BJ5" s="625"/>
      <c r="BK5" s="625"/>
      <c r="BL5" s="625"/>
      <c r="BM5" s="625"/>
      <c r="BN5" s="625"/>
      <c r="BO5" s="625"/>
      <c r="BP5" s="625"/>
      <c r="BQ5" s="625"/>
      <c r="BR5" s="625"/>
      <c r="BS5" s="625"/>
      <c r="BT5" s="625"/>
      <c r="BU5" s="625"/>
      <c r="BV5" s="625"/>
      <c r="BW5" s="630"/>
      <c r="BX5" s="625"/>
      <c r="BY5" s="625"/>
      <c r="BZ5" s="625"/>
      <c r="CA5" s="625"/>
      <c r="CB5" s="630"/>
      <c r="CC5" s="625"/>
      <c r="CD5" s="625"/>
      <c r="CE5" s="624"/>
      <c r="CF5" s="640"/>
      <c r="CG5" s="640"/>
      <c r="CH5" s="640"/>
      <c r="CI5" s="640"/>
      <c r="CJ5" s="640"/>
      <c r="CK5" s="669"/>
      <c r="CL5" s="669"/>
      <c r="CM5" s="50"/>
    </row>
    <row r="6" spans="1:91" s="41" customFormat="1" ht="35.25" customHeight="1">
      <c r="A6" s="647" t="s">
        <v>262</v>
      </c>
      <c r="B6" s="647"/>
      <c r="C6" s="65" t="s">
        <v>79</v>
      </c>
      <c r="D6" s="65" t="s">
        <v>79</v>
      </c>
      <c r="E6" s="65" t="s">
        <v>79</v>
      </c>
      <c r="F6" s="65" t="s">
        <v>79</v>
      </c>
      <c r="G6" s="93" t="s">
        <v>79</v>
      </c>
      <c r="H6" s="65" t="s">
        <v>79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79</v>
      </c>
      <c r="O6" s="44" t="s">
        <v>79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79</v>
      </c>
      <c r="CI6" s="65" t="s">
        <v>79</v>
      </c>
      <c r="CJ6" s="65" t="s">
        <v>79</v>
      </c>
      <c r="CK6" s="102" t="s">
        <v>79</v>
      </c>
      <c r="CL6" s="102" t="s">
        <v>79</v>
      </c>
      <c r="CM6" s="50"/>
    </row>
    <row r="7" spans="1:91" s="41" customFormat="1" ht="28.5" customHeight="1">
      <c r="A7" s="646" t="s">
        <v>265</v>
      </c>
      <c r="B7" s="646" t="s">
        <v>2</v>
      </c>
      <c r="C7" s="64" t="s">
        <v>79</v>
      </c>
      <c r="D7" s="64" t="s">
        <v>79</v>
      </c>
      <c r="E7" s="64" t="s">
        <v>79</v>
      </c>
      <c r="F7" s="64" t="s">
        <v>79</v>
      </c>
      <c r="G7" s="94" t="s">
        <v>79</v>
      </c>
      <c r="H7" s="64" t="s">
        <v>79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79</v>
      </c>
      <c r="O7" s="45" t="s">
        <v>79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79</v>
      </c>
      <c r="CI7" s="64" t="s">
        <v>79</v>
      </c>
      <c r="CJ7" s="64" t="s">
        <v>79</v>
      </c>
      <c r="CK7" s="103" t="s">
        <v>79</v>
      </c>
      <c r="CL7" s="103" t="s">
        <v>79</v>
      </c>
      <c r="CM7" s="50"/>
    </row>
    <row r="8" spans="1:91" s="41" customFormat="1" ht="33.75" customHeight="1">
      <c r="A8" s="651" t="s">
        <v>572</v>
      </c>
      <c r="B8" s="651" t="s">
        <v>2</v>
      </c>
      <c r="C8" s="63" t="s">
        <v>79</v>
      </c>
      <c r="D8" s="63" t="s">
        <v>79</v>
      </c>
      <c r="E8" s="63" t="s">
        <v>79</v>
      </c>
      <c r="F8" s="63" t="s">
        <v>79</v>
      </c>
      <c r="G8" s="95" t="s">
        <v>79</v>
      </c>
      <c r="H8" s="63" t="s">
        <v>79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79</v>
      </c>
      <c r="O8" s="26" t="s">
        <v>79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79</v>
      </c>
      <c r="CI8" s="63" t="s">
        <v>79</v>
      </c>
      <c r="CJ8" s="63" t="s">
        <v>79</v>
      </c>
      <c r="CK8" s="104" t="s">
        <v>79</v>
      </c>
      <c r="CL8" s="104" t="s">
        <v>79</v>
      </c>
      <c r="CM8" s="50"/>
    </row>
    <row r="9" spans="1:91" s="50" customFormat="1" ht="21.75" customHeight="1">
      <c r="A9" s="112" t="s">
        <v>79</v>
      </c>
      <c r="B9" s="112" t="s">
        <v>79</v>
      </c>
      <c r="C9" s="42" t="s">
        <v>79</v>
      </c>
      <c r="D9" s="42" t="s">
        <v>79</v>
      </c>
      <c r="E9" s="42" t="s">
        <v>79</v>
      </c>
      <c r="F9" s="42" t="s">
        <v>79</v>
      </c>
      <c r="G9" s="111" t="s">
        <v>79</v>
      </c>
      <c r="H9" s="42" t="s">
        <v>79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79</v>
      </c>
      <c r="CI9" s="42" t="s">
        <v>79</v>
      </c>
      <c r="CJ9" s="42" t="s">
        <v>79</v>
      </c>
      <c r="CK9" s="108" t="s">
        <v>79</v>
      </c>
      <c r="CL9" s="108" t="s">
        <v>79</v>
      </c>
    </row>
    <row r="10" spans="1:91" ht="76.5" customHeight="1">
      <c r="A10" s="652" t="s">
        <v>14</v>
      </c>
      <c r="B10" s="195" t="s">
        <v>814</v>
      </c>
      <c r="C10" s="182" t="s">
        <v>708</v>
      </c>
      <c r="D10" s="183" t="s">
        <v>81</v>
      </c>
      <c r="E10" s="183" t="s">
        <v>1063</v>
      </c>
      <c r="F10" s="184">
        <v>70891095</v>
      </c>
      <c r="G10" s="184" t="s">
        <v>405</v>
      </c>
      <c r="H10" s="183" t="s">
        <v>575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79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1786</v>
      </c>
      <c r="CH10" s="183" t="s">
        <v>495</v>
      </c>
      <c r="CI10" s="276" t="s">
        <v>466</v>
      </c>
      <c r="CJ10" s="277" t="s">
        <v>79</v>
      </c>
      <c r="CK10" s="278">
        <v>43278</v>
      </c>
      <c r="CL10" s="279">
        <v>43622</v>
      </c>
      <c r="CM10" s="183"/>
    </row>
    <row r="11" spans="1:91" ht="54">
      <c r="A11" s="652"/>
      <c r="B11" s="195" t="s">
        <v>5</v>
      </c>
      <c r="C11" s="182">
        <v>5269</v>
      </c>
      <c r="D11" s="183" t="s">
        <v>81</v>
      </c>
      <c r="E11" s="183" t="s">
        <v>1063</v>
      </c>
      <c r="F11" s="184">
        <v>70891095</v>
      </c>
      <c r="G11" s="184">
        <v>2450</v>
      </c>
      <c r="H11" s="183" t="s">
        <v>575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79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1786</v>
      </c>
      <c r="CH11" s="183" t="s">
        <v>495</v>
      </c>
      <c r="CI11" s="276" t="s">
        <v>195</v>
      </c>
      <c r="CJ11" s="277" t="s">
        <v>79</v>
      </c>
      <c r="CK11" s="278">
        <v>43171</v>
      </c>
      <c r="CL11" s="279">
        <v>43380</v>
      </c>
      <c r="CM11" s="27"/>
    </row>
    <row r="12" spans="1:91" ht="36" customHeight="1">
      <c r="A12" s="652"/>
      <c r="B12" s="32" t="s">
        <v>42</v>
      </c>
      <c r="C12" s="131">
        <v>4661</v>
      </c>
      <c r="D12" s="67" t="s">
        <v>81</v>
      </c>
      <c r="E12" s="67" t="s">
        <v>1063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79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1786</v>
      </c>
      <c r="CH12" s="67" t="s">
        <v>495</v>
      </c>
      <c r="CI12" s="276" t="s">
        <v>195</v>
      </c>
      <c r="CJ12" s="277" t="s">
        <v>79</v>
      </c>
      <c r="CK12" s="278">
        <v>43160</v>
      </c>
      <c r="CL12" s="279">
        <v>43814</v>
      </c>
      <c r="CM12" s="27"/>
    </row>
    <row r="13" spans="1:91" ht="72.75" customHeight="1">
      <c r="A13" s="652"/>
      <c r="B13" s="154" t="s">
        <v>21</v>
      </c>
      <c r="C13" s="155">
        <v>765</v>
      </c>
      <c r="D13" s="156" t="s">
        <v>194</v>
      </c>
      <c r="E13" s="156" t="s">
        <v>1063</v>
      </c>
      <c r="F13" s="157" t="s">
        <v>1298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1299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1786</v>
      </c>
      <c r="CH13" s="156" t="s">
        <v>692</v>
      </c>
      <c r="CI13" s="280" t="s">
        <v>168</v>
      </c>
      <c r="CJ13" s="281" t="s">
        <v>79</v>
      </c>
      <c r="CK13" s="282" t="s">
        <v>79</v>
      </c>
      <c r="CL13" s="283">
        <v>44196</v>
      </c>
      <c r="CM13" s="156"/>
    </row>
    <row r="14" spans="1:91" ht="54">
      <c r="A14" s="652"/>
      <c r="B14" s="32" t="s">
        <v>458</v>
      </c>
      <c r="C14" s="131">
        <v>8600</v>
      </c>
      <c r="D14" s="67" t="s">
        <v>81</v>
      </c>
      <c r="E14" s="67" t="s">
        <v>1063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79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1786</v>
      </c>
      <c r="CH14" s="67" t="s">
        <v>495</v>
      </c>
      <c r="CI14" s="276" t="s">
        <v>195</v>
      </c>
      <c r="CJ14" s="277" t="s">
        <v>79</v>
      </c>
      <c r="CK14" s="278">
        <v>43180</v>
      </c>
      <c r="CL14" s="279">
        <v>43739</v>
      </c>
      <c r="CM14" s="27"/>
    </row>
    <row r="15" spans="1:91" ht="54">
      <c r="A15" s="652"/>
      <c r="B15" s="161" t="s">
        <v>249</v>
      </c>
      <c r="C15" s="162">
        <v>7955</v>
      </c>
      <c r="D15" s="156" t="s">
        <v>81</v>
      </c>
      <c r="E15" s="156" t="s">
        <v>1063</v>
      </c>
      <c r="F15" s="157">
        <v>70891095</v>
      </c>
      <c r="G15" s="157" t="s">
        <v>404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79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692</v>
      </c>
      <c r="CI15" s="280" t="s">
        <v>250</v>
      </c>
      <c r="CJ15" s="281" t="s">
        <v>79</v>
      </c>
      <c r="CK15" s="282">
        <v>43293</v>
      </c>
      <c r="CL15" s="283">
        <v>43616</v>
      </c>
      <c r="CM15" s="156" t="s">
        <v>1787</v>
      </c>
    </row>
    <row r="16" spans="1:91" ht="72">
      <c r="A16" s="652"/>
      <c r="B16" s="32" t="s">
        <v>603</v>
      </c>
      <c r="C16" s="131">
        <v>9113</v>
      </c>
      <c r="D16" s="67" t="s">
        <v>81</v>
      </c>
      <c r="E16" s="67" t="s">
        <v>1063</v>
      </c>
      <c r="F16" s="18">
        <v>70891095</v>
      </c>
      <c r="G16" s="18" t="s">
        <v>843</v>
      </c>
      <c r="H16" s="67" t="s">
        <v>825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79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1786</v>
      </c>
      <c r="CH16" s="67" t="s">
        <v>495</v>
      </c>
      <c r="CI16" s="276" t="s">
        <v>604</v>
      </c>
      <c r="CJ16" s="277" t="s">
        <v>79</v>
      </c>
      <c r="CK16" s="278">
        <v>43598</v>
      </c>
      <c r="CL16" s="279">
        <v>43647</v>
      </c>
      <c r="CM16" s="10" t="s">
        <v>1788</v>
      </c>
    </row>
    <row r="17" spans="1:91" ht="54">
      <c r="A17" s="652"/>
      <c r="B17" s="32" t="s">
        <v>6</v>
      </c>
      <c r="C17" s="131">
        <v>5330</v>
      </c>
      <c r="D17" s="67" t="s">
        <v>81</v>
      </c>
      <c r="E17" s="67" t="s">
        <v>1063</v>
      </c>
      <c r="F17" s="18">
        <v>70891095</v>
      </c>
      <c r="G17" s="18">
        <v>2606</v>
      </c>
      <c r="H17" s="67" t="s">
        <v>575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79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495</v>
      </c>
      <c r="CI17" s="276" t="s">
        <v>195</v>
      </c>
      <c r="CJ17" s="277" t="s">
        <v>79</v>
      </c>
      <c r="CK17" s="278">
        <v>42930</v>
      </c>
      <c r="CL17" s="279">
        <v>43725</v>
      </c>
      <c r="CM17" s="10"/>
    </row>
    <row r="18" spans="1:91" ht="72">
      <c r="A18" s="652"/>
      <c r="B18" s="32" t="s">
        <v>325</v>
      </c>
      <c r="C18" s="131" t="s">
        <v>710</v>
      </c>
      <c r="D18" s="67" t="s">
        <v>81</v>
      </c>
      <c r="E18" s="67" t="s">
        <v>1063</v>
      </c>
      <c r="F18" s="18">
        <v>70891095</v>
      </c>
      <c r="G18" s="18" t="s">
        <v>407</v>
      </c>
      <c r="H18" s="67" t="s">
        <v>575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79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1786</v>
      </c>
      <c r="CH18" s="67" t="s">
        <v>495</v>
      </c>
      <c r="CI18" s="276" t="s">
        <v>468</v>
      </c>
      <c r="CJ18" s="277" t="s">
        <v>79</v>
      </c>
      <c r="CK18" s="278">
        <v>43563</v>
      </c>
      <c r="CL18" s="279">
        <v>43671</v>
      </c>
      <c r="CM18" s="10" t="s">
        <v>1788</v>
      </c>
    </row>
    <row r="19" spans="1:91" ht="54">
      <c r="A19" s="652"/>
      <c r="B19" s="154" t="s">
        <v>326</v>
      </c>
      <c r="C19" s="155" t="s">
        <v>711</v>
      </c>
      <c r="D19" s="156" t="s">
        <v>81</v>
      </c>
      <c r="E19" s="156" t="s">
        <v>1063</v>
      </c>
      <c r="F19" s="157">
        <v>70891095</v>
      </c>
      <c r="G19" s="157" t="s">
        <v>408</v>
      </c>
      <c r="H19" s="156" t="s">
        <v>575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79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1789</v>
      </c>
      <c r="CI19" s="280" t="s">
        <v>469</v>
      </c>
      <c r="CJ19" s="281" t="s">
        <v>79</v>
      </c>
      <c r="CK19" s="282">
        <v>43437</v>
      </c>
      <c r="CL19" s="283">
        <v>43951</v>
      </c>
      <c r="CM19" s="156" t="s">
        <v>1787</v>
      </c>
    </row>
    <row r="20" spans="1:91" ht="72">
      <c r="A20" s="652"/>
      <c r="B20" s="32" t="s">
        <v>329</v>
      </c>
      <c r="C20" s="131" t="s">
        <v>714</v>
      </c>
      <c r="D20" s="67" t="s">
        <v>81</v>
      </c>
      <c r="E20" s="67" t="s">
        <v>1063</v>
      </c>
      <c r="F20" s="18">
        <v>70891095</v>
      </c>
      <c r="G20" s="18" t="s">
        <v>414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79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1786</v>
      </c>
      <c r="CH20" s="67" t="s">
        <v>495</v>
      </c>
      <c r="CI20" s="276" t="s">
        <v>474</v>
      </c>
      <c r="CJ20" s="277" t="s">
        <v>79</v>
      </c>
      <c r="CK20" s="278">
        <v>43360</v>
      </c>
      <c r="CL20" s="279">
        <v>43677</v>
      </c>
      <c r="CM20" s="10" t="s">
        <v>1788</v>
      </c>
    </row>
    <row r="21" spans="1:91" ht="54">
      <c r="A21" s="652"/>
      <c r="B21" s="148" t="s">
        <v>813</v>
      </c>
      <c r="C21" s="275">
        <v>6707</v>
      </c>
      <c r="D21" s="67" t="s">
        <v>81</v>
      </c>
      <c r="E21" s="67" t="s">
        <v>1063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79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1786</v>
      </c>
      <c r="CH21" s="67" t="s">
        <v>495</v>
      </c>
      <c r="CI21" s="276" t="s">
        <v>465</v>
      </c>
      <c r="CJ21" s="277" t="s">
        <v>79</v>
      </c>
      <c r="CK21" s="278">
        <v>43545</v>
      </c>
      <c r="CL21" s="279">
        <v>43700</v>
      </c>
      <c r="CM21" s="10"/>
    </row>
    <row r="22" spans="1:91" ht="54">
      <c r="A22" s="652"/>
      <c r="B22" s="81" t="s">
        <v>836</v>
      </c>
      <c r="C22" s="82">
        <v>8292</v>
      </c>
      <c r="D22" s="83" t="s">
        <v>81</v>
      </c>
      <c r="E22" s="83" t="s">
        <v>1063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79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1786</v>
      </c>
      <c r="CH22" s="83" t="s">
        <v>1653</v>
      </c>
      <c r="CI22" s="284" t="s">
        <v>564</v>
      </c>
      <c r="CJ22" s="284" t="s">
        <v>79</v>
      </c>
      <c r="CK22" s="285">
        <v>43539</v>
      </c>
      <c r="CL22" s="286">
        <v>44958</v>
      </c>
      <c r="CM22" s="84"/>
    </row>
    <row r="23" spans="1:91" ht="108">
      <c r="A23" s="652"/>
      <c r="B23" s="81" t="s">
        <v>828</v>
      </c>
      <c r="C23" s="82">
        <v>9453</v>
      </c>
      <c r="D23" s="83" t="s">
        <v>81</v>
      </c>
      <c r="E23" s="83" t="s">
        <v>1063</v>
      </c>
      <c r="F23" s="84">
        <v>70891095</v>
      </c>
      <c r="G23" s="84" t="s">
        <v>829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79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1786</v>
      </c>
      <c r="CH23" s="83" t="s">
        <v>1653</v>
      </c>
      <c r="CI23" s="287" t="s">
        <v>450</v>
      </c>
      <c r="CJ23" s="284" t="s">
        <v>1790</v>
      </c>
      <c r="CK23" s="285">
        <v>43997</v>
      </c>
      <c r="CL23" s="286">
        <v>44180</v>
      </c>
      <c r="CM23" s="84"/>
    </row>
    <row r="24" spans="1:91" ht="126">
      <c r="A24" s="652"/>
      <c r="B24" s="130" t="s">
        <v>811</v>
      </c>
      <c r="C24" s="89">
        <v>8620</v>
      </c>
      <c r="D24" s="83" t="s">
        <v>81</v>
      </c>
      <c r="E24" s="83" t="s">
        <v>1063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79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1786</v>
      </c>
      <c r="CH24" s="83" t="s">
        <v>1653</v>
      </c>
      <c r="CI24" s="287" t="s">
        <v>245</v>
      </c>
      <c r="CJ24" s="284" t="s">
        <v>79</v>
      </c>
      <c r="CK24" s="285">
        <v>43717</v>
      </c>
      <c r="CL24" s="286">
        <v>43891</v>
      </c>
      <c r="CM24" s="84" t="s">
        <v>1791</v>
      </c>
    </row>
    <row r="25" spans="1:91" ht="126">
      <c r="A25" s="652"/>
      <c r="B25" s="81" t="s">
        <v>448</v>
      </c>
      <c r="C25" s="82" t="s">
        <v>729</v>
      </c>
      <c r="D25" s="83" t="s">
        <v>81</v>
      </c>
      <c r="E25" s="83" t="s">
        <v>1063</v>
      </c>
      <c r="F25" s="84">
        <v>70891095</v>
      </c>
      <c r="G25" s="84" t="s">
        <v>449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79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1786</v>
      </c>
      <c r="CH25" s="83" t="s">
        <v>1653</v>
      </c>
      <c r="CI25" s="287" t="s">
        <v>450</v>
      </c>
      <c r="CJ25" s="284" t="s">
        <v>1792</v>
      </c>
      <c r="CK25" s="285">
        <v>43997</v>
      </c>
      <c r="CL25" s="286">
        <v>44180</v>
      </c>
      <c r="CM25" s="84" t="s">
        <v>1788</v>
      </c>
    </row>
    <row r="26" spans="1:91" ht="90">
      <c r="A26" s="652"/>
      <c r="B26" s="32" t="s">
        <v>817</v>
      </c>
      <c r="C26" s="131" t="s">
        <v>717</v>
      </c>
      <c r="D26" s="67" t="s">
        <v>81</v>
      </c>
      <c r="E26" s="67" t="s">
        <v>1063</v>
      </c>
      <c r="F26" s="18">
        <v>70891095</v>
      </c>
      <c r="G26" s="18" t="s">
        <v>417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79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1786</v>
      </c>
      <c r="CH26" s="67" t="s">
        <v>495</v>
      </c>
      <c r="CI26" s="276" t="s">
        <v>79</v>
      </c>
      <c r="CJ26" s="277" t="s">
        <v>1793</v>
      </c>
      <c r="CK26" s="278">
        <v>43587</v>
      </c>
      <c r="CL26" s="279">
        <v>43830</v>
      </c>
      <c r="CM26" s="10" t="s">
        <v>1788</v>
      </c>
    </row>
    <row r="27" spans="1:91" ht="39" customHeight="1">
      <c r="A27" s="652"/>
      <c r="B27" s="32" t="s">
        <v>513</v>
      </c>
      <c r="C27" s="131" t="s">
        <v>730</v>
      </c>
      <c r="D27" s="67" t="s">
        <v>81</v>
      </c>
      <c r="E27" s="67" t="s">
        <v>1063</v>
      </c>
      <c r="F27" s="18">
        <v>70891095</v>
      </c>
      <c r="G27" s="18" t="s">
        <v>731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79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1786</v>
      </c>
      <c r="CH27" s="67" t="s">
        <v>495</v>
      </c>
      <c r="CI27" s="276" t="s">
        <v>79</v>
      </c>
      <c r="CJ27" s="277" t="s">
        <v>79</v>
      </c>
      <c r="CK27" s="278">
        <v>43669</v>
      </c>
      <c r="CL27" s="279">
        <v>43805</v>
      </c>
      <c r="CM27" s="10"/>
    </row>
    <row r="28" spans="1:91" ht="45" customHeight="1">
      <c r="A28" s="652"/>
      <c r="B28" s="32" t="s">
        <v>815</v>
      </c>
      <c r="C28" s="131" t="s">
        <v>712</v>
      </c>
      <c r="D28" s="67" t="s">
        <v>81</v>
      </c>
      <c r="E28" s="67" t="s">
        <v>1063</v>
      </c>
      <c r="F28" s="18">
        <v>70891095</v>
      </c>
      <c r="G28" s="18" t="s">
        <v>412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1786</v>
      </c>
      <c r="CH28" s="67" t="s">
        <v>495</v>
      </c>
      <c r="CI28" s="276" t="s">
        <v>79</v>
      </c>
      <c r="CJ28" s="277" t="s">
        <v>79</v>
      </c>
      <c r="CK28" s="278">
        <v>43435</v>
      </c>
      <c r="CL28" s="279">
        <v>43748</v>
      </c>
      <c r="CM28" s="10"/>
    </row>
    <row r="29" spans="1:91" ht="90">
      <c r="A29" s="652"/>
      <c r="B29" s="81" t="s">
        <v>806</v>
      </c>
      <c r="C29" s="82">
        <v>8449</v>
      </c>
      <c r="D29" s="83" t="s">
        <v>81</v>
      </c>
      <c r="E29" s="83" t="s">
        <v>1063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1786</v>
      </c>
      <c r="CH29" s="83" t="s">
        <v>1653</v>
      </c>
      <c r="CI29" s="287" t="s">
        <v>195</v>
      </c>
      <c r="CJ29" s="284" t="s">
        <v>1794</v>
      </c>
      <c r="CK29" s="285">
        <v>43395</v>
      </c>
      <c r="CL29" s="285">
        <v>44073</v>
      </c>
      <c r="CM29" s="84"/>
    </row>
    <row r="30" spans="1:91" ht="54">
      <c r="A30" s="652"/>
      <c r="B30" s="161" t="s">
        <v>246</v>
      </c>
      <c r="C30" s="162">
        <v>7946</v>
      </c>
      <c r="D30" s="156" t="s">
        <v>81</v>
      </c>
      <c r="E30" s="156" t="s">
        <v>1063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1786</v>
      </c>
      <c r="CH30" s="156" t="s">
        <v>692</v>
      </c>
      <c r="CI30" s="280" t="s">
        <v>248</v>
      </c>
      <c r="CJ30" s="281" t="s">
        <v>79</v>
      </c>
      <c r="CK30" s="282">
        <v>43406</v>
      </c>
      <c r="CL30" s="283">
        <v>43951</v>
      </c>
      <c r="CM30" s="157"/>
    </row>
    <row r="31" spans="1:91" ht="72">
      <c r="A31" s="652"/>
      <c r="B31" s="32" t="s">
        <v>512</v>
      </c>
      <c r="C31" s="131">
        <v>8929</v>
      </c>
      <c r="D31" s="67" t="s">
        <v>81</v>
      </c>
      <c r="E31" s="67" t="s">
        <v>1063</v>
      </c>
      <c r="F31" s="18">
        <v>70891095</v>
      </c>
      <c r="G31" s="18" t="s">
        <v>974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1786</v>
      </c>
      <c r="CH31" s="67" t="s">
        <v>495</v>
      </c>
      <c r="CI31" s="276" t="s">
        <v>515</v>
      </c>
      <c r="CJ31" s="277" t="s">
        <v>79</v>
      </c>
      <c r="CK31" s="278">
        <v>43678</v>
      </c>
      <c r="CL31" s="279">
        <v>43802</v>
      </c>
      <c r="CM31" s="10" t="s">
        <v>1795</v>
      </c>
    </row>
    <row r="32" spans="1:91" ht="54">
      <c r="A32" s="652"/>
      <c r="B32" s="148" t="s">
        <v>257</v>
      </c>
      <c r="C32" s="275">
        <v>6521</v>
      </c>
      <c r="D32" s="67" t="s">
        <v>81</v>
      </c>
      <c r="E32" s="67" t="s">
        <v>1063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1786</v>
      </c>
      <c r="CH32" s="67" t="s">
        <v>495</v>
      </c>
      <c r="CI32" s="276" t="s">
        <v>259</v>
      </c>
      <c r="CJ32" s="277" t="s">
        <v>79</v>
      </c>
      <c r="CK32" s="278">
        <v>43592</v>
      </c>
      <c r="CL32" s="279">
        <v>43704</v>
      </c>
      <c r="CM32" s="10"/>
    </row>
    <row r="33" spans="1:91" ht="90">
      <c r="A33" s="652"/>
      <c r="B33" s="164" t="s">
        <v>809</v>
      </c>
      <c r="C33" s="155">
        <v>8557</v>
      </c>
      <c r="D33" s="156" t="s">
        <v>81</v>
      </c>
      <c r="E33" s="156" t="s">
        <v>1063</v>
      </c>
      <c r="F33" s="157">
        <v>70891095</v>
      </c>
      <c r="G33" s="157" t="s">
        <v>461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1786</v>
      </c>
      <c r="CH33" s="156" t="s">
        <v>692</v>
      </c>
      <c r="CI33" s="280" t="s">
        <v>462</v>
      </c>
      <c r="CJ33" s="281" t="s">
        <v>1796</v>
      </c>
      <c r="CK33" s="282">
        <v>43553</v>
      </c>
      <c r="CL33" s="283">
        <v>43838</v>
      </c>
      <c r="CM33" s="156" t="s">
        <v>1787</v>
      </c>
    </row>
    <row r="34" spans="1:91" ht="54">
      <c r="A34" s="652"/>
      <c r="B34" s="81" t="s">
        <v>566</v>
      </c>
      <c r="C34" s="82">
        <v>9129</v>
      </c>
      <c r="D34" s="83" t="s">
        <v>81</v>
      </c>
      <c r="E34" s="83" t="s">
        <v>1063</v>
      </c>
      <c r="F34" s="84">
        <v>70891095</v>
      </c>
      <c r="G34" s="84" t="s">
        <v>841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1653</v>
      </c>
      <c r="CI34" s="284" t="s">
        <v>567</v>
      </c>
      <c r="CJ34" s="284" t="s">
        <v>79</v>
      </c>
      <c r="CK34" s="285">
        <v>43605</v>
      </c>
      <c r="CL34" s="286">
        <v>44155</v>
      </c>
      <c r="CM34" s="84"/>
    </row>
    <row r="35" spans="1:91" ht="54">
      <c r="A35" s="652"/>
      <c r="B35" s="32" t="s">
        <v>75</v>
      </c>
      <c r="C35" s="131">
        <v>6033</v>
      </c>
      <c r="D35" s="67" t="s">
        <v>81</v>
      </c>
      <c r="E35" s="67" t="s">
        <v>1063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495</v>
      </c>
      <c r="CI35" s="276" t="s">
        <v>195</v>
      </c>
      <c r="CJ35" s="277" t="s">
        <v>79</v>
      </c>
      <c r="CK35" s="278">
        <v>43559</v>
      </c>
      <c r="CL35" s="279">
        <v>43753</v>
      </c>
      <c r="CM35" s="10"/>
    </row>
    <row r="36" spans="1:91" ht="54">
      <c r="A36" s="652"/>
      <c r="B36" s="32" t="s">
        <v>808</v>
      </c>
      <c r="C36" s="131">
        <v>8073</v>
      </c>
      <c r="D36" s="67" t="s">
        <v>81</v>
      </c>
      <c r="E36" s="67" t="s">
        <v>1063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1786</v>
      </c>
      <c r="CH36" s="67" t="s">
        <v>495</v>
      </c>
      <c r="CI36" s="276" t="s">
        <v>460</v>
      </c>
      <c r="CJ36" s="277" t="s">
        <v>79</v>
      </c>
      <c r="CK36" s="278">
        <v>43552</v>
      </c>
      <c r="CL36" s="279">
        <v>43706</v>
      </c>
      <c r="CM36" s="10"/>
    </row>
    <row r="37" spans="1:91" ht="54">
      <c r="A37" s="652"/>
      <c r="B37" s="32" t="s">
        <v>445</v>
      </c>
      <c r="C37" s="131" t="s">
        <v>728</v>
      </c>
      <c r="D37" s="67" t="s">
        <v>81</v>
      </c>
      <c r="E37" s="67" t="s">
        <v>1063</v>
      </c>
      <c r="F37" s="18">
        <v>70891095</v>
      </c>
      <c r="G37" s="18" t="s">
        <v>446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1786</v>
      </c>
      <c r="CH37" s="67" t="s">
        <v>495</v>
      </c>
      <c r="CI37" s="276" t="s">
        <v>447</v>
      </c>
      <c r="CJ37" s="277" t="s">
        <v>79</v>
      </c>
      <c r="CK37" s="278">
        <v>43578</v>
      </c>
      <c r="CL37" s="279">
        <v>43802</v>
      </c>
      <c r="CM37" s="10"/>
    </row>
    <row r="38" spans="1:91" ht="54">
      <c r="A38" s="652"/>
      <c r="B38" s="32" t="s">
        <v>472</v>
      </c>
      <c r="C38" s="131" t="s">
        <v>713</v>
      </c>
      <c r="D38" s="67" t="s">
        <v>81</v>
      </c>
      <c r="E38" s="67" t="s">
        <v>1063</v>
      </c>
      <c r="F38" s="18">
        <v>70891095</v>
      </c>
      <c r="G38" s="18" t="s">
        <v>413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1786</v>
      </c>
      <c r="CH38" s="67" t="s">
        <v>495</v>
      </c>
      <c r="CI38" s="276" t="s">
        <v>473</v>
      </c>
      <c r="CJ38" s="277" t="s">
        <v>79</v>
      </c>
      <c r="CK38" s="278">
        <v>43283</v>
      </c>
      <c r="CL38" s="279">
        <v>43777</v>
      </c>
      <c r="CM38" s="10" t="s">
        <v>1797</v>
      </c>
    </row>
    <row r="39" spans="1:91" ht="69.75">
      <c r="A39" s="652"/>
      <c r="B39" s="81" t="s">
        <v>1024</v>
      </c>
      <c r="C39" s="82" t="s">
        <v>709</v>
      </c>
      <c r="D39" s="83" t="s">
        <v>81</v>
      </c>
      <c r="E39" s="83" t="s">
        <v>1063</v>
      </c>
      <c r="F39" s="84">
        <v>70891095</v>
      </c>
      <c r="G39" s="84" t="s">
        <v>406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1653</v>
      </c>
      <c r="CI39" s="287" t="s">
        <v>467</v>
      </c>
      <c r="CJ39" s="284" t="s">
        <v>79</v>
      </c>
      <c r="CK39" s="285">
        <v>43543</v>
      </c>
      <c r="CL39" s="286">
        <v>44074</v>
      </c>
      <c r="CM39" s="84"/>
    </row>
    <row r="40" spans="1:91" ht="90">
      <c r="A40" s="652"/>
      <c r="B40" s="81" t="s">
        <v>826</v>
      </c>
      <c r="C40" s="82" t="s">
        <v>726</v>
      </c>
      <c r="D40" s="83" t="s">
        <v>81</v>
      </c>
      <c r="E40" s="83" t="s">
        <v>1063</v>
      </c>
      <c r="F40" s="84">
        <v>70891095</v>
      </c>
      <c r="G40" s="84" t="s">
        <v>441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1653</v>
      </c>
      <c r="CI40" s="287" t="s">
        <v>442</v>
      </c>
      <c r="CJ40" s="284" t="s">
        <v>79</v>
      </c>
      <c r="CK40" s="285">
        <v>43620</v>
      </c>
      <c r="CL40" s="286">
        <v>44074</v>
      </c>
      <c r="CM40" s="10" t="s">
        <v>1788</v>
      </c>
    </row>
    <row r="41" spans="1:91" ht="90">
      <c r="A41" s="652"/>
      <c r="B41" s="32" t="s">
        <v>7</v>
      </c>
      <c r="C41" s="131" t="s">
        <v>732</v>
      </c>
      <c r="D41" s="67" t="s">
        <v>81</v>
      </c>
      <c r="E41" s="67" t="s">
        <v>1063</v>
      </c>
      <c r="F41" s="18">
        <v>70891095</v>
      </c>
      <c r="G41" s="18" t="s">
        <v>243</v>
      </c>
      <c r="H41" s="67" t="s">
        <v>577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1786</v>
      </c>
      <c r="CH41" s="67" t="s">
        <v>495</v>
      </c>
      <c r="CI41" s="276" t="s">
        <v>195</v>
      </c>
      <c r="CJ41" s="277" t="s">
        <v>79</v>
      </c>
      <c r="CK41" s="278">
        <v>42843</v>
      </c>
      <c r="CL41" s="279">
        <v>43830</v>
      </c>
      <c r="CM41" s="10" t="s">
        <v>1788</v>
      </c>
    </row>
    <row r="42" spans="1:91" ht="126">
      <c r="A42" s="652"/>
      <c r="B42" s="154" t="s">
        <v>842</v>
      </c>
      <c r="C42" s="155">
        <v>12523</v>
      </c>
      <c r="D42" s="156" t="s">
        <v>81</v>
      </c>
      <c r="E42" s="156" t="s">
        <v>1063</v>
      </c>
      <c r="F42" s="157">
        <v>70891095</v>
      </c>
      <c r="G42" s="157" t="s">
        <v>409</v>
      </c>
      <c r="H42" s="156" t="s">
        <v>1777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1786</v>
      </c>
      <c r="CH42" s="156" t="s">
        <v>692</v>
      </c>
      <c r="CI42" s="280" t="s">
        <v>568</v>
      </c>
      <c r="CJ42" s="281" t="s">
        <v>1798</v>
      </c>
      <c r="CK42" s="282">
        <v>43696</v>
      </c>
      <c r="CL42" s="283">
        <v>44062</v>
      </c>
      <c r="CM42" s="156" t="s">
        <v>1799</v>
      </c>
    </row>
    <row r="43" spans="1:91" ht="90">
      <c r="A43" s="652"/>
      <c r="B43" s="81" t="s">
        <v>832</v>
      </c>
      <c r="C43" s="82">
        <v>10904</v>
      </c>
      <c r="D43" s="83" t="s">
        <v>81</v>
      </c>
      <c r="E43" s="83" t="s">
        <v>1063</v>
      </c>
      <c r="F43" s="84">
        <v>70891095</v>
      </c>
      <c r="G43" s="84" t="s">
        <v>423</v>
      </c>
      <c r="H43" s="83" t="s">
        <v>575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1786</v>
      </c>
      <c r="CH43" s="83" t="s">
        <v>1653</v>
      </c>
      <c r="CI43" s="287" t="s">
        <v>424</v>
      </c>
      <c r="CJ43" s="284" t="s">
        <v>1800</v>
      </c>
      <c r="CK43" s="285">
        <v>43758</v>
      </c>
      <c r="CL43" s="286" t="s">
        <v>1801</v>
      </c>
      <c r="CM43" s="84"/>
    </row>
    <row r="44" spans="1:91" ht="90">
      <c r="A44" s="652"/>
      <c r="B44" s="36" t="s">
        <v>833</v>
      </c>
      <c r="C44" s="88">
        <v>10905</v>
      </c>
      <c r="D44" s="27" t="s">
        <v>81</v>
      </c>
      <c r="E44" s="27" t="s">
        <v>1063</v>
      </c>
      <c r="F44" s="10">
        <v>70891095</v>
      </c>
      <c r="G44" s="10" t="s">
        <v>430</v>
      </c>
      <c r="H44" s="27" t="s">
        <v>575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1786</v>
      </c>
      <c r="CH44" s="27" t="s">
        <v>1765</v>
      </c>
      <c r="CI44" s="276" t="s">
        <v>431</v>
      </c>
      <c r="CJ44" s="277" t="s">
        <v>1802</v>
      </c>
      <c r="CK44" s="278" t="s">
        <v>1515</v>
      </c>
      <c r="CL44" s="279" t="s">
        <v>1803</v>
      </c>
      <c r="CM44" s="10"/>
    </row>
    <row r="45" spans="1:91" ht="108">
      <c r="A45" s="652"/>
      <c r="B45" s="28" t="s">
        <v>602</v>
      </c>
      <c r="C45" s="88">
        <v>6695</v>
      </c>
      <c r="D45" s="27" t="s">
        <v>194</v>
      </c>
      <c r="E45" s="27" t="s">
        <v>1063</v>
      </c>
      <c r="F45" s="10" t="s">
        <v>1298</v>
      </c>
      <c r="G45" s="10">
        <v>4592</v>
      </c>
      <c r="H45" s="27" t="s">
        <v>578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1786</v>
      </c>
      <c r="CH45" s="27" t="s">
        <v>182</v>
      </c>
      <c r="CI45" s="276" t="s">
        <v>286</v>
      </c>
      <c r="CJ45" s="288" t="s">
        <v>79</v>
      </c>
      <c r="CK45" s="278" t="s">
        <v>1515</v>
      </c>
      <c r="CL45" s="279" t="s">
        <v>1084</v>
      </c>
      <c r="CM45" s="10"/>
    </row>
    <row r="46" spans="1:91" ht="72.75" customHeight="1">
      <c r="A46" s="652"/>
      <c r="B46" s="28" t="s">
        <v>738</v>
      </c>
      <c r="C46" s="88">
        <v>11245</v>
      </c>
      <c r="D46" s="27" t="s">
        <v>194</v>
      </c>
      <c r="E46" s="27" t="s">
        <v>1063</v>
      </c>
      <c r="F46" s="10" t="s">
        <v>1298</v>
      </c>
      <c r="G46" s="10">
        <v>4593</v>
      </c>
      <c r="H46" s="27" t="s">
        <v>736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1786</v>
      </c>
      <c r="CH46" s="27" t="s">
        <v>1765</v>
      </c>
      <c r="CI46" s="276" t="s">
        <v>737</v>
      </c>
      <c r="CJ46" s="288" t="s">
        <v>79</v>
      </c>
      <c r="CK46" s="278" t="s">
        <v>1515</v>
      </c>
      <c r="CL46" s="279" t="s">
        <v>1084</v>
      </c>
      <c r="CM46" s="10"/>
    </row>
    <row r="47" spans="1:91" ht="90">
      <c r="A47" s="652"/>
      <c r="B47" s="81" t="s">
        <v>1778</v>
      </c>
      <c r="C47" s="82">
        <v>10028</v>
      </c>
      <c r="D47" s="83" t="s">
        <v>81</v>
      </c>
      <c r="E47" s="83" t="s">
        <v>1063</v>
      </c>
      <c r="F47" s="84">
        <v>70891095</v>
      </c>
      <c r="G47" s="84" t="s">
        <v>742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1786</v>
      </c>
      <c r="CH47" s="83" t="s">
        <v>1653</v>
      </c>
      <c r="CI47" s="287" t="s">
        <v>571</v>
      </c>
      <c r="CJ47" s="284" t="s">
        <v>1804</v>
      </c>
      <c r="CK47" s="285">
        <v>43970</v>
      </c>
      <c r="CL47" s="286">
        <v>44154</v>
      </c>
      <c r="CM47" s="84" t="s">
        <v>1788</v>
      </c>
    </row>
    <row r="48" spans="1:91" ht="54">
      <c r="A48" s="652"/>
      <c r="B48" s="32" t="s">
        <v>432</v>
      </c>
      <c r="C48" s="131" t="s">
        <v>724</v>
      </c>
      <c r="D48" s="67" t="s">
        <v>81</v>
      </c>
      <c r="E48" s="67" t="s">
        <v>1063</v>
      </c>
      <c r="F48" s="18">
        <v>70891095</v>
      </c>
      <c r="G48" s="18" t="s">
        <v>433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1786</v>
      </c>
      <c r="CH48" s="67" t="s">
        <v>495</v>
      </c>
      <c r="CI48" s="276" t="s">
        <v>434</v>
      </c>
      <c r="CJ48" s="277" t="s">
        <v>79</v>
      </c>
      <c r="CK48" s="278">
        <v>43739</v>
      </c>
      <c r="CL48" s="279">
        <v>43952</v>
      </c>
      <c r="CM48" s="10"/>
    </row>
    <row r="49" spans="1:91" ht="90">
      <c r="A49" s="652"/>
      <c r="B49" s="81" t="s">
        <v>331</v>
      </c>
      <c r="C49" s="82" t="s">
        <v>719</v>
      </c>
      <c r="D49" s="83" t="s">
        <v>194</v>
      </c>
      <c r="E49" s="83" t="s">
        <v>1063</v>
      </c>
      <c r="F49" s="84" t="s">
        <v>1298</v>
      </c>
      <c r="G49" s="84" t="s">
        <v>419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1194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1786</v>
      </c>
      <c r="CH49" s="83" t="s">
        <v>1653</v>
      </c>
      <c r="CI49" s="287" t="s">
        <v>479</v>
      </c>
      <c r="CJ49" s="284" t="s">
        <v>1805</v>
      </c>
      <c r="CK49" s="285" t="s">
        <v>1806</v>
      </c>
      <c r="CL49" s="286">
        <v>44165</v>
      </c>
      <c r="CM49" s="84" t="s">
        <v>1194</v>
      </c>
    </row>
    <row r="50" spans="1:91" ht="90">
      <c r="A50" s="652"/>
      <c r="B50" s="81" t="s">
        <v>66</v>
      </c>
      <c r="C50" s="82">
        <v>7661</v>
      </c>
      <c r="D50" s="83" t="s">
        <v>81</v>
      </c>
      <c r="E50" s="83" t="s">
        <v>1063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1786</v>
      </c>
      <c r="CH50" s="83" t="s">
        <v>1653</v>
      </c>
      <c r="CI50" s="287" t="s">
        <v>459</v>
      </c>
      <c r="CJ50" s="284" t="s">
        <v>1807</v>
      </c>
      <c r="CK50" s="285">
        <v>43910</v>
      </c>
      <c r="CL50" s="286">
        <v>44044</v>
      </c>
      <c r="CM50" s="84"/>
    </row>
    <row r="51" spans="1:91" ht="90">
      <c r="A51" s="652"/>
      <c r="B51" s="81" t="s">
        <v>569</v>
      </c>
      <c r="C51" s="82">
        <v>10560</v>
      </c>
      <c r="D51" s="83" t="s">
        <v>81</v>
      </c>
      <c r="E51" s="83" t="s">
        <v>1063</v>
      </c>
      <c r="F51" s="84">
        <v>70891095</v>
      </c>
      <c r="G51" s="84" t="s">
        <v>741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1786</v>
      </c>
      <c r="CH51" s="83" t="s">
        <v>1653</v>
      </c>
      <c r="CI51" s="287" t="s">
        <v>570</v>
      </c>
      <c r="CJ51" s="284" t="s">
        <v>1808</v>
      </c>
      <c r="CK51" s="285">
        <v>43747</v>
      </c>
      <c r="CL51" s="286">
        <v>44075</v>
      </c>
      <c r="CM51" s="84"/>
    </row>
    <row r="52" spans="1:91" ht="54">
      <c r="A52" s="652"/>
      <c r="B52" s="81" t="s">
        <v>807</v>
      </c>
      <c r="C52" s="82">
        <v>9523</v>
      </c>
      <c r="D52" s="83" t="s">
        <v>81</v>
      </c>
      <c r="E52" s="83" t="s">
        <v>1063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1786</v>
      </c>
      <c r="CH52" s="83" t="s">
        <v>1765</v>
      </c>
      <c r="CI52" s="287" t="s">
        <v>195</v>
      </c>
      <c r="CJ52" s="284" t="s">
        <v>79</v>
      </c>
      <c r="CK52" s="284" t="s">
        <v>1809</v>
      </c>
      <c r="CL52" s="284" t="s">
        <v>1515</v>
      </c>
      <c r="CM52" s="84"/>
    </row>
    <row r="53" spans="1:91" ht="90">
      <c r="A53" s="652"/>
      <c r="B53" s="81" t="s">
        <v>1025</v>
      </c>
      <c r="C53" s="82">
        <v>11512</v>
      </c>
      <c r="D53" s="83" t="s">
        <v>81</v>
      </c>
      <c r="E53" s="83" t="s">
        <v>1063</v>
      </c>
      <c r="F53" s="84">
        <v>70891095</v>
      </c>
      <c r="G53" s="84" t="s">
        <v>1026</v>
      </c>
      <c r="H53" s="83" t="s">
        <v>1779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1653</v>
      </c>
      <c r="CI53" s="287" t="s">
        <v>1027</v>
      </c>
      <c r="CJ53" s="284" t="s">
        <v>79</v>
      </c>
      <c r="CK53" s="285">
        <v>43973</v>
      </c>
      <c r="CL53" s="286">
        <v>44126</v>
      </c>
      <c r="CM53" s="84" t="s">
        <v>1788</v>
      </c>
    </row>
    <row r="54" spans="1:91" ht="54">
      <c r="A54" s="652"/>
      <c r="B54" s="81" t="s">
        <v>1028</v>
      </c>
      <c r="C54" s="82">
        <v>12513</v>
      </c>
      <c r="D54" s="83" t="s">
        <v>81</v>
      </c>
      <c r="E54" s="83" t="s">
        <v>1063</v>
      </c>
      <c r="F54" s="84">
        <v>70891095</v>
      </c>
      <c r="G54" s="84" t="s">
        <v>1516</v>
      </c>
      <c r="H54" s="83" t="s">
        <v>1777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1765</v>
      </c>
      <c r="CI54" s="287" t="s">
        <v>1029</v>
      </c>
      <c r="CJ54" s="284" t="s">
        <v>79</v>
      </c>
      <c r="CK54" s="285" t="s">
        <v>1810</v>
      </c>
      <c r="CL54" s="286" t="s">
        <v>1811</v>
      </c>
      <c r="CM54" s="84"/>
    </row>
    <row r="55" spans="1:91" ht="90">
      <c r="A55" s="652"/>
      <c r="B55" s="81" t="s">
        <v>821</v>
      </c>
      <c r="C55" s="82">
        <v>11514</v>
      </c>
      <c r="D55" s="83" t="s">
        <v>194</v>
      </c>
      <c r="E55" s="83" t="s">
        <v>1063</v>
      </c>
      <c r="F55" s="84" t="s">
        <v>1298</v>
      </c>
      <c r="G55" s="84" t="s">
        <v>427</v>
      </c>
      <c r="H55" s="83" t="s">
        <v>575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1786</v>
      </c>
      <c r="CH55" s="83" t="s">
        <v>1653</v>
      </c>
      <c r="CI55" s="287" t="s">
        <v>428</v>
      </c>
      <c r="CJ55" s="284" t="s">
        <v>79</v>
      </c>
      <c r="CK55" s="285">
        <v>43892</v>
      </c>
      <c r="CL55" s="285">
        <v>44563</v>
      </c>
      <c r="CM55" s="84" t="s">
        <v>1788</v>
      </c>
    </row>
    <row r="56" spans="1:91" ht="108">
      <c r="A56" s="652"/>
      <c r="B56" s="81" t="s">
        <v>1780</v>
      </c>
      <c r="C56" s="82">
        <v>11507</v>
      </c>
      <c r="D56" s="83" t="s">
        <v>194</v>
      </c>
      <c r="E56" s="83" t="s">
        <v>1063</v>
      </c>
      <c r="F56" s="84" t="s">
        <v>1298</v>
      </c>
      <c r="G56" s="84" t="s">
        <v>834</v>
      </c>
      <c r="H56" s="83" t="s">
        <v>575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1786</v>
      </c>
      <c r="CH56" s="83" t="s">
        <v>1653</v>
      </c>
      <c r="CI56" s="287" t="s">
        <v>482</v>
      </c>
      <c r="CJ56" s="284" t="s">
        <v>79</v>
      </c>
      <c r="CK56" s="285" t="s">
        <v>1517</v>
      </c>
      <c r="CL56" s="285">
        <v>44454</v>
      </c>
      <c r="CM56" s="84" t="s">
        <v>1812</v>
      </c>
    </row>
    <row r="57" spans="1:91" ht="54">
      <c r="A57" s="652"/>
      <c r="B57" s="154" t="s">
        <v>1781</v>
      </c>
      <c r="C57" s="155">
        <v>10906</v>
      </c>
      <c r="D57" s="156" t="s">
        <v>194</v>
      </c>
      <c r="E57" s="156" t="s">
        <v>1063</v>
      </c>
      <c r="F57" s="157" t="s">
        <v>1298</v>
      </c>
      <c r="G57" s="157" t="s">
        <v>844</v>
      </c>
      <c r="H57" s="156" t="s">
        <v>575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1786</v>
      </c>
      <c r="CH57" s="156" t="s">
        <v>692</v>
      </c>
      <c r="CI57" s="280" t="s">
        <v>605</v>
      </c>
      <c r="CJ57" s="281" t="s">
        <v>79</v>
      </c>
      <c r="CK57" s="282">
        <v>43689</v>
      </c>
      <c r="CL57" s="283">
        <v>43811</v>
      </c>
      <c r="CM57" s="157" t="s">
        <v>1813</v>
      </c>
    </row>
    <row r="58" spans="1:91" ht="90">
      <c r="A58" s="652"/>
      <c r="B58" s="154" t="s">
        <v>328</v>
      </c>
      <c r="C58" s="155" t="s">
        <v>733</v>
      </c>
      <c r="D58" s="156" t="s">
        <v>81</v>
      </c>
      <c r="E58" s="156" t="s">
        <v>1063</v>
      </c>
      <c r="F58" s="157">
        <v>70891095</v>
      </c>
      <c r="G58" s="157" t="s">
        <v>411</v>
      </c>
      <c r="H58" s="156" t="s">
        <v>575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1786</v>
      </c>
      <c r="CH58" s="156" t="s">
        <v>692</v>
      </c>
      <c r="CI58" s="280" t="s">
        <v>471</v>
      </c>
      <c r="CJ58" s="281" t="s">
        <v>1814</v>
      </c>
      <c r="CK58" s="282">
        <v>43648</v>
      </c>
      <c r="CL58" s="283">
        <v>43801</v>
      </c>
      <c r="CM58" s="157"/>
    </row>
    <row r="59" spans="1:91" ht="90">
      <c r="A59" s="652"/>
      <c r="B59" s="81" t="s">
        <v>831</v>
      </c>
      <c r="C59" s="167">
        <v>9330.9498999999996</v>
      </c>
      <c r="D59" s="83" t="s">
        <v>81</v>
      </c>
      <c r="E59" s="83" t="s">
        <v>1063</v>
      </c>
      <c r="F59" s="84">
        <v>70891095</v>
      </c>
      <c r="G59" s="84" t="s">
        <v>421</v>
      </c>
      <c r="H59" s="83" t="s">
        <v>575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1653</v>
      </c>
      <c r="CI59" s="284" t="s">
        <v>481</v>
      </c>
      <c r="CJ59" s="284" t="s">
        <v>1815</v>
      </c>
      <c r="CK59" s="286">
        <v>43976</v>
      </c>
      <c r="CL59" s="286">
        <v>44129</v>
      </c>
      <c r="CM59" s="84" t="s">
        <v>1816</v>
      </c>
    </row>
    <row r="60" spans="1:91" ht="90">
      <c r="A60" s="652"/>
      <c r="B60" s="154" t="s">
        <v>563</v>
      </c>
      <c r="C60" s="155">
        <v>10907</v>
      </c>
      <c r="D60" s="156" t="s">
        <v>81</v>
      </c>
      <c r="E60" s="156" t="s">
        <v>1063</v>
      </c>
      <c r="F60" s="157">
        <v>70891095</v>
      </c>
      <c r="G60" s="157" t="s">
        <v>740</v>
      </c>
      <c r="H60" s="156" t="s">
        <v>575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1786</v>
      </c>
      <c r="CH60" s="156" t="s">
        <v>692</v>
      </c>
      <c r="CI60" s="280" t="s">
        <v>982</v>
      </c>
      <c r="CJ60" s="281" t="s">
        <v>1817</v>
      </c>
      <c r="CK60" s="282">
        <v>43693</v>
      </c>
      <c r="CL60" s="283">
        <v>43815</v>
      </c>
      <c r="CM60" s="157" t="s">
        <v>1788</v>
      </c>
    </row>
    <row r="61" spans="1:91" ht="54">
      <c r="A61" s="652"/>
      <c r="B61" s="36" t="s">
        <v>488</v>
      </c>
      <c r="C61" s="88">
        <v>10947</v>
      </c>
      <c r="D61" s="27" t="s">
        <v>81</v>
      </c>
      <c r="E61" s="27" t="s">
        <v>1063</v>
      </c>
      <c r="F61" s="10">
        <v>70891095</v>
      </c>
      <c r="G61" s="10" t="s">
        <v>830</v>
      </c>
      <c r="H61" s="27" t="s">
        <v>575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1786</v>
      </c>
      <c r="CH61" s="27" t="s">
        <v>1765</v>
      </c>
      <c r="CI61" s="276" t="s">
        <v>514</v>
      </c>
      <c r="CJ61" s="277" t="s">
        <v>79</v>
      </c>
      <c r="CK61" s="278" t="s">
        <v>1810</v>
      </c>
      <c r="CL61" s="279" t="s">
        <v>1818</v>
      </c>
      <c r="CM61" s="10"/>
    </row>
    <row r="62" spans="1:91" ht="90">
      <c r="A62" s="652"/>
      <c r="B62" s="130" t="s">
        <v>747</v>
      </c>
      <c r="C62" s="89">
        <v>10909</v>
      </c>
      <c r="D62" s="83" t="s">
        <v>81</v>
      </c>
      <c r="E62" s="83" t="s">
        <v>1063</v>
      </c>
      <c r="F62" s="84">
        <v>70891095</v>
      </c>
      <c r="G62" s="84" t="s">
        <v>812</v>
      </c>
      <c r="H62" s="83" t="s">
        <v>1777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1786</v>
      </c>
      <c r="CH62" s="83" t="s">
        <v>1653</v>
      </c>
      <c r="CI62" s="292" t="s">
        <v>256</v>
      </c>
      <c r="CJ62" s="284" t="s">
        <v>1819</v>
      </c>
      <c r="CK62" s="285">
        <v>43710</v>
      </c>
      <c r="CL62" s="286">
        <v>44379</v>
      </c>
      <c r="CM62" s="84" t="s">
        <v>1518</v>
      </c>
    </row>
    <row r="63" spans="1:91" ht="90">
      <c r="A63" s="652"/>
      <c r="B63" s="81" t="s">
        <v>820</v>
      </c>
      <c r="C63" s="82">
        <v>12524</v>
      </c>
      <c r="D63" s="83" t="s">
        <v>194</v>
      </c>
      <c r="E63" s="83" t="s">
        <v>1063</v>
      </c>
      <c r="F63" s="84" t="s">
        <v>1298</v>
      </c>
      <c r="G63" s="84" t="s">
        <v>425</v>
      </c>
      <c r="H63" s="83" t="s">
        <v>575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1653</v>
      </c>
      <c r="CI63" s="287" t="s">
        <v>426</v>
      </c>
      <c r="CJ63" s="284" t="s">
        <v>79</v>
      </c>
      <c r="CK63" s="286">
        <v>43922</v>
      </c>
      <c r="CL63" s="286">
        <v>44074</v>
      </c>
      <c r="CM63" s="84" t="s">
        <v>1788</v>
      </c>
    </row>
    <row r="64" spans="1:91" ht="90">
      <c r="A64" s="652"/>
      <c r="B64" s="36" t="s">
        <v>810</v>
      </c>
      <c r="C64" s="87">
        <v>9845</v>
      </c>
      <c r="D64" s="23" t="s">
        <v>81</v>
      </c>
      <c r="E64" s="23" t="s">
        <v>1063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1765</v>
      </c>
      <c r="CI64" s="289" t="s">
        <v>538</v>
      </c>
      <c r="CJ64" s="288" t="s">
        <v>1820</v>
      </c>
      <c r="CK64" s="291" t="s">
        <v>1809</v>
      </c>
      <c r="CL64" s="291" t="s">
        <v>1519</v>
      </c>
      <c r="CM64" s="10"/>
    </row>
    <row r="65" spans="1:91" ht="90">
      <c r="A65" s="652"/>
      <c r="B65" s="32" t="s">
        <v>835</v>
      </c>
      <c r="C65" s="131">
        <v>9018</v>
      </c>
      <c r="D65" s="67" t="s">
        <v>81</v>
      </c>
      <c r="E65" s="67" t="s">
        <v>1063</v>
      </c>
      <c r="F65" s="18">
        <v>70891095</v>
      </c>
      <c r="G65" s="18" t="s">
        <v>739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1786</v>
      </c>
      <c r="CH65" s="67" t="s">
        <v>495</v>
      </c>
      <c r="CI65" s="277" t="s">
        <v>562</v>
      </c>
      <c r="CJ65" s="277" t="s">
        <v>1821</v>
      </c>
      <c r="CK65" s="278">
        <v>43626</v>
      </c>
      <c r="CL65" s="279">
        <v>43713</v>
      </c>
      <c r="CM65" s="10"/>
    </row>
    <row r="66" spans="1:91" ht="90">
      <c r="A66" s="652"/>
      <c r="B66" s="81" t="s">
        <v>837</v>
      </c>
      <c r="C66" s="82">
        <v>10350</v>
      </c>
      <c r="D66" s="83" t="s">
        <v>194</v>
      </c>
      <c r="E66" s="83" t="s">
        <v>1063</v>
      </c>
      <c r="F66" s="84" t="s">
        <v>1298</v>
      </c>
      <c r="G66" s="84" t="s">
        <v>838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1786</v>
      </c>
      <c r="CH66" s="83" t="s">
        <v>1653</v>
      </c>
      <c r="CI66" s="284" t="s">
        <v>983</v>
      </c>
      <c r="CJ66" s="284" t="s">
        <v>1822</v>
      </c>
      <c r="CK66" s="286">
        <v>43920</v>
      </c>
      <c r="CL66" s="286">
        <v>45078</v>
      </c>
      <c r="CM66" s="10" t="s">
        <v>1788</v>
      </c>
    </row>
    <row r="67" spans="1:91" ht="90">
      <c r="A67" s="652"/>
      <c r="B67" s="81" t="s">
        <v>816</v>
      </c>
      <c r="C67" s="82" t="s">
        <v>716</v>
      </c>
      <c r="D67" s="83" t="s">
        <v>81</v>
      </c>
      <c r="E67" s="83" t="s">
        <v>1063</v>
      </c>
      <c r="F67" s="84">
        <v>70891095</v>
      </c>
      <c r="G67" s="84" t="s">
        <v>416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1786</v>
      </c>
      <c r="CH67" s="83" t="s">
        <v>1653</v>
      </c>
      <c r="CI67" s="287" t="s">
        <v>477</v>
      </c>
      <c r="CJ67" s="284" t="s">
        <v>1823</v>
      </c>
      <c r="CK67" s="286">
        <v>43907</v>
      </c>
      <c r="CL67" s="286">
        <v>44047</v>
      </c>
      <c r="CM67" s="84"/>
    </row>
    <row r="68" spans="1:91" ht="54">
      <c r="A68" s="652"/>
      <c r="B68" s="81" t="s">
        <v>438</v>
      </c>
      <c r="C68" s="82" t="s">
        <v>725</v>
      </c>
      <c r="D68" s="83" t="s">
        <v>194</v>
      </c>
      <c r="E68" s="83" t="s">
        <v>1063</v>
      </c>
      <c r="F68" s="84" t="s">
        <v>1298</v>
      </c>
      <c r="G68" s="84" t="s">
        <v>439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1786</v>
      </c>
      <c r="CH68" s="83" t="s">
        <v>1653</v>
      </c>
      <c r="CI68" s="287" t="s">
        <v>440</v>
      </c>
      <c r="CJ68" s="284" t="s">
        <v>79</v>
      </c>
      <c r="CK68" s="286">
        <v>43983</v>
      </c>
      <c r="CL68" s="286">
        <v>44228</v>
      </c>
      <c r="CM68" s="84"/>
    </row>
    <row r="69" spans="1:91" ht="54">
      <c r="A69" s="652"/>
      <c r="B69" s="81" t="s">
        <v>436</v>
      </c>
      <c r="C69" s="82">
        <v>10569</v>
      </c>
      <c r="D69" s="83" t="s">
        <v>194</v>
      </c>
      <c r="E69" s="83" t="s">
        <v>1063</v>
      </c>
      <c r="F69" s="84" t="s">
        <v>1298</v>
      </c>
      <c r="G69" s="84" t="s">
        <v>976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1786</v>
      </c>
      <c r="CH69" s="83" t="s">
        <v>1653</v>
      </c>
      <c r="CI69" s="284" t="s">
        <v>735</v>
      </c>
      <c r="CJ69" s="284" t="s">
        <v>79</v>
      </c>
      <c r="CK69" s="285">
        <v>43935</v>
      </c>
      <c r="CL69" s="286">
        <v>44300</v>
      </c>
      <c r="CM69" s="84"/>
    </row>
    <row r="70" spans="1:91" ht="90">
      <c r="A70" s="652"/>
      <c r="B70" s="81" t="s">
        <v>1782</v>
      </c>
      <c r="C70" s="82" t="s">
        <v>734</v>
      </c>
      <c r="D70" s="83" t="s">
        <v>194</v>
      </c>
      <c r="E70" s="83" t="s">
        <v>1063</v>
      </c>
      <c r="F70" s="84" t="s">
        <v>1298</v>
      </c>
      <c r="G70" s="84" t="s">
        <v>975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1786</v>
      </c>
      <c r="CH70" s="83" t="s">
        <v>1653</v>
      </c>
      <c r="CI70" s="284" t="s">
        <v>435</v>
      </c>
      <c r="CJ70" s="284" t="s">
        <v>1824</v>
      </c>
      <c r="CK70" s="286">
        <v>43935</v>
      </c>
      <c r="CL70" s="286">
        <v>44210</v>
      </c>
      <c r="CM70" s="84" t="s">
        <v>1813</v>
      </c>
    </row>
    <row r="71" spans="1:91" ht="54">
      <c r="A71" s="652"/>
      <c r="B71" s="36" t="s">
        <v>822</v>
      </c>
      <c r="C71" s="88">
        <v>9029</v>
      </c>
      <c r="D71" s="27" t="s">
        <v>194</v>
      </c>
      <c r="E71" s="27" t="s">
        <v>1063</v>
      </c>
      <c r="F71" s="10" t="s">
        <v>1298</v>
      </c>
      <c r="G71" s="10" t="s">
        <v>429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1765</v>
      </c>
      <c r="CI71" s="276" t="s">
        <v>723</v>
      </c>
      <c r="CJ71" s="277" t="s">
        <v>79</v>
      </c>
      <c r="CK71" s="279" t="s">
        <v>1825</v>
      </c>
      <c r="CL71" s="279" t="s">
        <v>1826</v>
      </c>
      <c r="CM71" s="10"/>
    </row>
    <row r="72" spans="1:91" ht="54">
      <c r="A72" s="652"/>
      <c r="B72" s="36" t="s">
        <v>823</v>
      </c>
      <c r="C72" s="88">
        <v>10402</v>
      </c>
      <c r="D72" s="27" t="s">
        <v>194</v>
      </c>
      <c r="E72" s="27" t="s">
        <v>1063</v>
      </c>
      <c r="F72" s="10" t="s">
        <v>1298</v>
      </c>
      <c r="G72" s="10" t="s">
        <v>824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1765</v>
      </c>
      <c r="CI72" s="276" t="s">
        <v>723</v>
      </c>
      <c r="CJ72" s="277" t="s">
        <v>79</v>
      </c>
      <c r="CK72" s="278" t="s">
        <v>1825</v>
      </c>
      <c r="CL72" s="279" t="s">
        <v>1827</v>
      </c>
      <c r="CM72" s="10"/>
    </row>
    <row r="73" spans="1:91" ht="54">
      <c r="A73" s="652"/>
      <c r="B73" s="130" t="s">
        <v>252</v>
      </c>
      <c r="C73" s="89">
        <v>10016</v>
      </c>
      <c r="D73" s="83" t="s">
        <v>81</v>
      </c>
      <c r="E73" s="83" t="s">
        <v>1063</v>
      </c>
      <c r="F73" s="84">
        <v>70891095</v>
      </c>
      <c r="G73" s="84" t="s">
        <v>511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1786</v>
      </c>
      <c r="CH73" s="83" t="s">
        <v>1653</v>
      </c>
      <c r="CI73" s="287" t="s">
        <v>253</v>
      </c>
      <c r="CJ73" s="284" t="s">
        <v>79</v>
      </c>
      <c r="CK73" s="285">
        <v>43724</v>
      </c>
      <c r="CL73" s="286">
        <v>44332</v>
      </c>
      <c r="CM73" s="84"/>
    </row>
    <row r="74" spans="1:91" ht="54">
      <c r="A74" s="652"/>
      <c r="B74" s="169" t="s">
        <v>463</v>
      </c>
      <c r="C74" s="165">
        <v>8429</v>
      </c>
      <c r="D74" s="156" t="s">
        <v>81</v>
      </c>
      <c r="E74" s="156" t="s">
        <v>1063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1786</v>
      </c>
      <c r="CH74" s="156" t="s">
        <v>692</v>
      </c>
      <c r="CI74" s="280" t="s">
        <v>464</v>
      </c>
      <c r="CJ74" s="281" t="s">
        <v>79</v>
      </c>
      <c r="CK74" s="282">
        <v>43647</v>
      </c>
      <c r="CL74" s="283">
        <v>43758</v>
      </c>
      <c r="CM74" s="156" t="s">
        <v>1787</v>
      </c>
    </row>
    <row r="75" spans="1:91" ht="90">
      <c r="A75" s="652"/>
      <c r="B75" s="81" t="s">
        <v>819</v>
      </c>
      <c r="C75" s="82" t="s">
        <v>721</v>
      </c>
      <c r="D75" s="83" t="s">
        <v>81</v>
      </c>
      <c r="E75" s="83" t="s">
        <v>1063</v>
      </c>
      <c r="F75" s="84">
        <v>70891095</v>
      </c>
      <c r="G75" s="84" t="s">
        <v>422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1786</v>
      </c>
      <c r="CH75" s="83" t="s">
        <v>1653</v>
      </c>
      <c r="CI75" s="287" t="s">
        <v>722</v>
      </c>
      <c r="CJ75" s="284" t="s">
        <v>1828</v>
      </c>
      <c r="CK75" s="285">
        <v>43773</v>
      </c>
      <c r="CL75" s="286">
        <v>44044</v>
      </c>
      <c r="CM75" s="84"/>
    </row>
    <row r="76" spans="1:91" ht="90">
      <c r="A76" s="652"/>
      <c r="B76" s="36" t="s">
        <v>475</v>
      </c>
      <c r="C76" s="88" t="s">
        <v>715</v>
      </c>
      <c r="D76" s="27" t="s">
        <v>81</v>
      </c>
      <c r="E76" s="27" t="s">
        <v>1063</v>
      </c>
      <c r="F76" s="10">
        <v>70891095</v>
      </c>
      <c r="G76" s="10" t="s">
        <v>415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1786</v>
      </c>
      <c r="CH76" s="27" t="s">
        <v>1765</v>
      </c>
      <c r="CI76" s="276" t="s">
        <v>476</v>
      </c>
      <c r="CJ76" s="288" t="s">
        <v>1829</v>
      </c>
      <c r="CK76" s="279" t="s">
        <v>1519</v>
      </c>
      <c r="CL76" s="279" t="s">
        <v>1515</v>
      </c>
      <c r="CM76" s="10" t="s">
        <v>1788</v>
      </c>
    </row>
    <row r="77" spans="1:91" ht="90">
      <c r="A77" s="652"/>
      <c r="B77" s="81" t="s">
        <v>818</v>
      </c>
      <c r="C77" s="82" t="s">
        <v>720</v>
      </c>
      <c r="D77" s="83" t="s">
        <v>81</v>
      </c>
      <c r="E77" s="83" t="s">
        <v>1063</v>
      </c>
      <c r="F77" s="84">
        <v>70891095</v>
      </c>
      <c r="G77" s="84" t="s">
        <v>420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1786</v>
      </c>
      <c r="CH77" s="83" t="s">
        <v>1653</v>
      </c>
      <c r="CI77" s="287" t="s">
        <v>480</v>
      </c>
      <c r="CJ77" s="284" t="s">
        <v>79</v>
      </c>
      <c r="CK77" s="285">
        <v>43696</v>
      </c>
      <c r="CL77" s="286" t="s">
        <v>1830</v>
      </c>
      <c r="CM77" s="84" t="s">
        <v>1788</v>
      </c>
    </row>
    <row r="78" spans="1:91" ht="54">
      <c r="A78" s="652"/>
      <c r="B78" s="81" t="s">
        <v>839</v>
      </c>
      <c r="C78" s="82">
        <v>9538</v>
      </c>
      <c r="D78" s="83" t="s">
        <v>81</v>
      </c>
      <c r="E78" s="83" t="s">
        <v>1063</v>
      </c>
      <c r="F78" s="84">
        <v>70891095</v>
      </c>
      <c r="G78" s="84" t="s">
        <v>840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1786</v>
      </c>
      <c r="CH78" s="83" t="s">
        <v>1653</v>
      </c>
      <c r="CI78" s="284" t="s">
        <v>565</v>
      </c>
      <c r="CJ78" s="284" t="s">
        <v>79</v>
      </c>
      <c r="CK78" s="285">
        <v>43915</v>
      </c>
      <c r="CL78" s="285">
        <v>44099</v>
      </c>
      <c r="CM78" s="84" t="s">
        <v>1831</v>
      </c>
    </row>
    <row r="79" spans="1:91" ht="54">
      <c r="A79" s="652"/>
      <c r="B79" s="130" t="s">
        <v>748</v>
      </c>
      <c r="C79" s="89">
        <v>10577</v>
      </c>
      <c r="D79" s="83" t="s">
        <v>81</v>
      </c>
      <c r="E79" s="83" t="s">
        <v>1063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1786</v>
      </c>
      <c r="CH79" s="168" t="s">
        <v>1653</v>
      </c>
      <c r="CI79" s="292" t="s">
        <v>256</v>
      </c>
      <c r="CJ79" s="284" t="s">
        <v>79</v>
      </c>
      <c r="CK79" s="285">
        <v>43710</v>
      </c>
      <c r="CL79" s="286">
        <v>44378</v>
      </c>
      <c r="CM79" s="84"/>
    </row>
    <row r="80" spans="1:91" ht="54">
      <c r="A80" s="652"/>
      <c r="B80" s="81" t="s">
        <v>827</v>
      </c>
      <c r="C80" s="82" t="s">
        <v>727</v>
      </c>
      <c r="D80" s="83" t="s">
        <v>81</v>
      </c>
      <c r="E80" s="83" t="s">
        <v>1063</v>
      </c>
      <c r="F80" s="84">
        <v>70891095</v>
      </c>
      <c r="G80" s="84" t="s">
        <v>443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1786</v>
      </c>
      <c r="CH80" s="83" t="s">
        <v>1653</v>
      </c>
      <c r="CI80" s="287" t="s">
        <v>444</v>
      </c>
      <c r="CJ80" s="284" t="s">
        <v>79</v>
      </c>
      <c r="CK80" s="286">
        <v>43899</v>
      </c>
      <c r="CL80" s="286">
        <v>44119</v>
      </c>
      <c r="CM80" s="84"/>
    </row>
    <row r="81" spans="1:91" ht="90">
      <c r="A81" s="652"/>
      <c r="B81" s="81" t="s">
        <v>327</v>
      </c>
      <c r="C81" s="82">
        <v>10631</v>
      </c>
      <c r="D81" s="83" t="s">
        <v>81</v>
      </c>
      <c r="E81" s="83" t="s">
        <v>1063</v>
      </c>
      <c r="F81" s="84">
        <v>70891095</v>
      </c>
      <c r="G81" s="84" t="s">
        <v>410</v>
      </c>
      <c r="H81" s="83" t="s">
        <v>1444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1786</v>
      </c>
      <c r="CH81" s="83" t="s">
        <v>1653</v>
      </c>
      <c r="CI81" s="287" t="s">
        <v>470</v>
      </c>
      <c r="CJ81" s="284" t="s">
        <v>1832</v>
      </c>
      <c r="CK81" s="286">
        <v>43997</v>
      </c>
      <c r="CL81" s="286">
        <v>44301</v>
      </c>
      <c r="CM81" s="84" t="s">
        <v>1788</v>
      </c>
    </row>
    <row r="82" spans="1:91" ht="62.25" customHeight="1">
      <c r="A82" s="652"/>
      <c r="B82" s="81" t="s">
        <v>1275</v>
      </c>
      <c r="C82" s="82">
        <v>12845</v>
      </c>
      <c r="D82" s="83" t="s">
        <v>194</v>
      </c>
      <c r="E82" s="83" t="s">
        <v>1063</v>
      </c>
      <c r="F82" s="84" t="s">
        <v>1298</v>
      </c>
      <c r="G82" s="84" t="s">
        <v>1445</v>
      </c>
      <c r="H82" s="83" t="s">
        <v>1444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1786</v>
      </c>
      <c r="CH82" s="83" t="s">
        <v>1653</v>
      </c>
      <c r="CI82" s="287" t="s">
        <v>1276</v>
      </c>
      <c r="CJ82" s="284" t="s">
        <v>79</v>
      </c>
      <c r="CK82" s="286">
        <v>43906</v>
      </c>
      <c r="CL82" s="286">
        <v>44363</v>
      </c>
      <c r="CM82" s="84"/>
    </row>
    <row r="83" spans="1:91" ht="57" customHeight="1">
      <c r="A83" s="652"/>
      <c r="B83" s="28" t="s">
        <v>1277</v>
      </c>
      <c r="C83" s="87">
        <v>12842</v>
      </c>
      <c r="D83" s="23" t="s">
        <v>194</v>
      </c>
      <c r="E83" s="23" t="s">
        <v>1063</v>
      </c>
      <c r="F83" s="16" t="s">
        <v>1298</v>
      </c>
      <c r="G83" s="16" t="s">
        <v>1446</v>
      </c>
      <c r="H83" s="23" t="s">
        <v>1444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1786</v>
      </c>
      <c r="CH83" s="23" t="s">
        <v>1765</v>
      </c>
      <c r="CI83" s="289" t="s">
        <v>1278</v>
      </c>
      <c r="CJ83" s="288" t="s">
        <v>79</v>
      </c>
      <c r="CK83" s="291">
        <v>44013</v>
      </c>
      <c r="CL83" s="291">
        <v>44166</v>
      </c>
      <c r="CM83" s="16"/>
    </row>
    <row r="84" spans="1:91" ht="90">
      <c r="A84" s="652"/>
      <c r="B84" s="28" t="s">
        <v>1447</v>
      </c>
      <c r="C84" s="87">
        <v>11243</v>
      </c>
      <c r="D84" s="23" t="s">
        <v>81</v>
      </c>
      <c r="E84" s="23" t="s">
        <v>1063</v>
      </c>
      <c r="F84" s="16" t="s">
        <v>1298</v>
      </c>
      <c r="G84" s="16" t="s">
        <v>1520</v>
      </c>
      <c r="H84" s="23" t="s">
        <v>1521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1786</v>
      </c>
      <c r="CH84" s="23" t="s">
        <v>1765</v>
      </c>
      <c r="CI84" s="289" t="s">
        <v>737</v>
      </c>
      <c r="CJ84" s="288" t="s">
        <v>1833</v>
      </c>
      <c r="CK84" s="290" t="s">
        <v>1300</v>
      </c>
      <c r="CL84" s="291" t="s">
        <v>1834</v>
      </c>
      <c r="CM84" s="16"/>
    </row>
    <row r="85" spans="1:91" ht="90">
      <c r="A85" s="652"/>
      <c r="B85" s="36" t="s">
        <v>1291</v>
      </c>
      <c r="C85" s="88">
        <v>12828</v>
      </c>
      <c r="D85" s="27" t="s">
        <v>194</v>
      </c>
      <c r="E85" s="27" t="s">
        <v>1063</v>
      </c>
      <c r="F85" s="10" t="s">
        <v>1298</v>
      </c>
      <c r="G85" s="27" t="s">
        <v>1292</v>
      </c>
      <c r="H85" s="27" t="s">
        <v>1444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1786</v>
      </c>
      <c r="CH85" s="27" t="s">
        <v>1765</v>
      </c>
      <c r="CI85" s="276" t="s">
        <v>1278</v>
      </c>
      <c r="CJ85" s="277" t="s">
        <v>1835</v>
      </c>
      <c r="CK85" s="278">
        <v>44044</v>
      </c>
      <c r="CL85" s="279">
        <v>44501</v>
      </c>
      <c r="CM85" s="10"/>
    </row>
    <row r="86" spans="1:91" ht="90">
      <c r="A86" s="652"/>
      <c r="B86" s="36" t="s">
        <v>1279</v>
      </c>
      <c r="C86" s="87">
        <v>12896</v>
      </c>
      <c r="D86" s="23" t="s">
        <v>194</v>
      </c>
      <c r="E86" s="23" t="s">
        <v>1063</v>
      </c>
      <c r="F86" s="16">
        <v>70891095</v>
      </c>
      <c r="G86" s="23" t="s">
        <v>1280</v>
      </c>
      <c r="H86" s="23" t="s">
        <v>1444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1786</v>
      </c>
      <c r="CH86" s="27" t="s">
        <v>1765</v>
      </c>
      <c r="CI86" s="289" t="s">
        <v>1281</v>
      </c>
      <c r="CJ86" s="288" t="s">
        <v>1836</v>
      </c>
      <c r="CK86" s="278" t="s">
        <v>1300</v>
      </c>
      <c r="CL86" s="279" t="s">
        <v>1300</v>
      </c>
      <c r="CM86" s="10" t="s">
        <v>1788</v>
      </c>
    </row>
    <row r="87" spans="1:91" ht="90">
      <c r="A87" s="652"/>
      <c r="B87" s="81" t="s">
        <v>1282</v>
      </c>
      <c r="C87" s="82">
        <v>12882</v>
      </c>
      <c r="D87" s="83" t="s">
        <v>194</v>
      </c>
      <c r="E87" s="83" t="s">
        <v>1063</v>
      </c>
      <c r="F87" s="84" t="s">
        <v>1298</v>
      </c>
      <c r="G87" s="83" t="s">
        <v>1283</v>
      </c>
      <c r="H87" s="83" t="s">
        <v>1444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1786</v>
      </c>
      <c r="CH87" s="83" t="s">
        <v>1653</v>
      </c>
      <c r="CI87" s="287" t="s">
        <v>1284</v>
      </c>
      <c r="CJ87" s="284" t="s">
        <v>1837</v>
      </c>
      <c r="CK87" s="285">
        <v>43964</v>
      </c>
      <c r="CL87" s="286">
        <v>44390</v>
      </c>
      <c r="CM87" s="84"/>
    </row>
    <row r="88" spans="1:91" ht="54">
      <c r="A88" s="652"/>
      <c r="B88" s="36" t="s">
        <v>1448</v>
      </c>
      <c r="C88" s="87">
        <v>12876</v>
      </c>
      <c r="D88" s="23" t="s">
        <v>194</v>
      </c>
      <c r="E88" s="23" t="s">
        <v>1063</v>
      </c>
      <c r="F88" s="16">
        <v>70891095</v>
      </c>
      <c r="G88" s="193">
        <v>6143</v>
      </c>
      <c r="H88" s="23" t="s">
        <v>1444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79</v>
      </c>
      <c r="CK88" s="278" t="s">
        <v>1300</v>
      </c>
      <c r="CL88" s="279" t="s">
        <v>1300</v>
      </c>
      <c r="CM88" s="10"/>
    </row>
    <row r="89" spans="1:91" ht="90">
      <c r="A89" s="652"/>
      <c r="B89" s="81" t="s">
        <v>1449</v>
      </c>
      <c r="C89" s="82">
        <v>12834</v>
      </c>
      <c r="D89" s="83" t="s">
        <v>194</v>
      </c>
      <c r="E89" s="83" t="s">
        <v>1063</v>
      </c>
      <c r="F89" s="84" t="s">
        <v>1298</v>
      </c>
      <c r="G89" s="84">
        <v>4108</v>
      </c>
      <c r="H89" s="83" t="s">
        <v>1444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1786</v>
      </c>
      <c r="CH89" s="83" t="s">
        <v>1653</v>
      </c>
      <c r="CI89" s="287" t="s">
        <v>195</v>
      </c>
      <c r="CJ89" s="284" t="s">
        <v>1838</v>
      </c>
      <c r="CK89" s="285">
        <v>43955</v>
      </c>
      <c r="CL89" s="286">
        <v>44621</v>
      </c>
      <c r="CM89" s="84" t="s">
        <v>1788</v>
      </c>
    </row>
    <row r="90" spans="1:91" ht="90">
      <c r="A90" s="652"/>
      <c r="B90" s="81" t="s">
        <v>1450</v>
      </c>
      <c r="C90" s="82">
        <v>12838</v>
      </c>
      <c r="D90" s="83" t="s">
        <v>194</v>
      </c>
      <c r="E90" s="83" t="s">
        <v>1063</v>
      </c>
      <c r="F90" s="84" t="s">
        <v>1298</v>
      </c>
      <c r="G90" s="263">
        <v>6140</v>
      </c>
      <c r="H90" s="83" t="s">
        <v>1444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1786</v>
      </c>
      <c r="CH90" s="83" t="s">
        <v>1653</v>
      </c>
      <c r="CI90" s="287" t="s">
        <v>195</v>
      </c>
      <c r="CJ90" s="284" t="s">
        <v>1838</v>
      </c>
      <c r="CK90" s="285">
        <v>43955</v>
      </c>
      <c r="CL90" s="286">
        <v>44621</v>
      </c>
      <c r="CM90" s="84"/>
    </row>
    <row r="91" spans="1:91" ht="90">
      <c r="A91" s="652"/>
      <c r="B91" s="81" t="s">
        <v>1451</v>
      </c>
      <c r="C91" s="82">
        <v>12888</v>
      </c>
      <c r="D91" s="83" t="s">
        <v>194</v>
      </c>
      <c r="E91" s="83" t="s">
        <v>1063</v>
      </c>
      <c r="F91" s="84" t="s">
        <v>1298</v>
      </c>
      <c r="G91" s="263">
        <v>6051</v>
      </c>
      <c r="H91" s="83" t="s">
        <v>1444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1786</v>
      </c>
      <c r="CH91" s="83" t="s">
        <v>1653</v>
      </c>
      <c r="CI91" s="287" t="s">
        <v>195</v>
      </c>
      <c r="CJ91" s="284" t="s">
        <v>1838</v>
      </c>
      <c r="CK91" s="285">
        <v>43955</v>
      </c>
      <c r="CL91" s="286">
        <v>44621</v>
      </c>
      <c r="CM91" s="84" t="s">
        <v>1788</v>
      </c>
    </row>
    <row r="92" spans="1:91" ht="90">
      <c r="A92" s="652"/>
      <c r="B92" s="36" t="s">
        <v>1452</v>
      </c>
      <c r="C92" s="87">
        <v>12827</v>
      </c>
      <c r="D92" s="23" t="s">
        <v>194</v>
      </c>
      <c r="E92" s="23" t="s">
        <v>1063</v>
      </c>
      <c r="F92" s="16" t="s">
        <v>1298</v>
      </c>
      <c r="G92" s="23" t="s">
        <v>1289</v>
      </c>
      <c r="H92" s="23" t="s">
        <v>1444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1786</v>
      </c>
      <c r="CH92" s="23" t="s">
        <v>182</v>
      </c>
      <c r="CI92" s="289" t="s">
        <v>1290</v>
      </c>
      <c r="CJ92" s="288" t="s">
        <v>1839</v>
      </c>
      <c r="CK92" s="290" t="s">
        <v>1300</v>
      </c>
      <c r="CL92" s="291" t="s">
        <v>1834</v>
      </c>
      <c r="CM92" s="10"/>
    </row>
    <row r="93" spans="1:91" ht="54">
      <c r="A93" s="652"/>
      <c r="B93" s="38" t="s">
        <v>1783</v>
      </c>
      <c r="C93" s="194">
        <v>12543</v>
      </c>
      <c r="D93" s="25" t="s">
        <v>194</v>
      </c>
      <c r="E93" s="25" t="s">
        <v>1063</v>
      </c>
      <c r="F93" s="24" t="s">
        <v>1298</v>
      </c>
      <c r="G93" s="267">
        <v>6239</v>
      </c>
      <c r="H93" s="25" t="s">
        <v>1784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1765</v>
      </c>
      <c r="CI93" s="293" t="s">
        <v>1840</v>
      </c>
      <c r="CJ93" s="294" t="s">
        <v>1847</v>
      </c>
      <c r="CK93" s="295" t="s">
        <v>1825</v>
      </c>
      <c r="CL93" s="296" t="s">
        <v>1841</v>
      </c>
      <c r="CM93" s="10"/>
    </row>
    <row r="94" spans="1:91" ht="54">
      <c r="A94" s="652"/>
      <c r="B94" s="38" t="s">
        <v>1287</v>
      </c>
      <c r="C94" s="194">
        <v>12572</v>
      </c>
      <c r="D94" s="25" t="s">
        <v>194</v>
      </c>
      <c r="E94" s="25" t="s">
        <v>1063</v>
      </c>
      <c r="F94" s="24">
        <v>70891095</v>
      </c>
      <c r="G94" s="267">
        <v>2594</v>
      </c>
      <c r="H94" s="25" t="s">
        <v>1784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1765</v>
      </c>
      <c r="CI94" s="293" t="s">
        <v>1288</v>
      </c>
      <c r="CJ94" s="294" t="s">
        <v>1848</v>
      </c>
      <c r="CK94" s="295" t="s">
        <v>1842</v>
      </c>
      <c r="CL94" s="296" t="s">
        <v>1843</v>
      </c>
      <c r="CM94" s="10"/>
    </row>
    <row r="95" spans="1:91" ht="54">
      <c r="A95" s="652"/>
      <c r="B95" s="38" t="s">
        <v>1285</v>
      </c>
      <c r="C95" s="194" t="s">
        <v>79</v>
      </c>
      <c r="D95" s="25" t="s">
        <v>194</v>
      </c>
      <c r="E95" s="25" t="s">
        <v>1063</v>
      </c>
      <c r="F95" s="24">
        <v>70891095</v>
      </c>
      <c r="G95" s="267">
        <v>4028</v>
      </c>
      <c r="H95" s="25" t="s">
        <v>1785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1286</v>
      </c>
      <c r="CJ95" s="294" t="s">
        <v>1848</v>
      </c>
      <c r="CK95" s="295" t="s">
        <v>1515</v>
      </c>
      <c r="CL95" s="295" t="s">
        <v>1515</v>
      </c>
      <c r="CM95" s="10"/>
    </row>
    <row r="96" spans="1:91" ht="54">
      <c r="A96" s="652"/>
      <c r="B96" s="195" t="s">
        <v>330</v>
      </c>
      <c r="C96" s="182" t="s">
        <v>718</v>
      </c>
      <c r="D96" s="183" t="s">
        <v>194</v>
      </c>
      <c r="E96" s="183" t="s">
        <v>1063</v>
      </c>
      <c r="F96" s="184" t="s">
        <v>1298</v>
      </c>
      <c r="G96" s="183" t="s">
        <v>418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1786</v>
      </c>
      <c r="CH96" s="183" t="s">
        <v>495</v>
      </c>
      <c r="CI96" s="276" t="s">
        <v>478</v>
      </c>
      <c r="CJ96" s="277" t="s">
        <v>1522</v>
      </c>
      <c r="CK96" s="278">
        <v>43168</v>
      </c>
      <c r="CL96" s="279">
        <v>43413</v>
      </c>
      <c r="CM96" s="184"/>
    </row>
    <row r="97" spans="1:91" ht="36.75" customHeight="1">
      <c r="A97" s="652"/>
      <c r="B97" s="77" t="s">
        <v>263</v>
      </c>
      <c r="C97" s="64" t="s">
        <v>79</v>
      </c>
      <c r="D97" s="64" t="s">
        <v>79</v>
      </c>
      <c r="E97" s="64" t="s">
        <v>79</v>
      </c>
      <c r="F97" s="94" t="s">
        <v>79</v>
      </c>
      <c r="G97" s="94" t="s">
        <v>79</v>
      </c>
      <c r="H97" s="64" t="s">
        <v>79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79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79</v>
      </c>
      <c r="CI97" s="297" t="s">
        <v>79</v>
      </c>
      <c r="CJ97" s="297" t="s">
        <v>79</v>
      </c>
      <c r="CK97" s="298" t="s">
        <v>79</v>
      </c>
      <c r="CL97" s="299" t="s">
        <v>79</v>
      </c>
    </row>
    <row r="98" spans="1:91" ht="36.75" customHeight="1">
      <c r="A98" s="652"/>
      <c r="B98" s="36" t="s">
        <v>606</v>
      </c>
      <c r="C98" s="27" t="s">
        <v>79</v>
      </c>
      <c r="D98" s="27" t="s">
        <v>194</v>
      </c>
      <c r="E98" s="27" t="s">
        <v>79</v>
      </c>
      <c r="F98" s="10" t="s">
        <v>79</v>
      </c>
      <c r="G98" s="10" t="s">
        <v>845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1653</v>
      </c>
      <c r="CI98" s="276" t="s">
        <v>607</v>
      </c>
      <c r="CJ98" s="276" t="s">
        <v>79</v>
      </c>
      <c r="CK98" s="278">
        <v>43723</v>
      </c>
      <c r="CL98" s="279" t="s">
        <v>79</v>
      </c>
      <c r="CM98" s="113"/>
    </row>
    <row r="99" spans="1:91" ht="69.75">
      <c r="A99" s="652"/>
      <c r="B99" s="66" t="s">
        <v>451</v>
      </c>
      <c r="C99" s="91" t="s">
        <v>79</v>
      </c>
      <c r="D99" s="27" t="s">
        <v>194</v>
      </c>
      <c r="E99" s="27" t="s">
        <v>79</v>
      </c>
      <c r="F99" s="10" t="s">
        <v>79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1653</v>
      </c>
      <c r="CI99" s="276" t="s">
        <v>985</v>
      </c>
      <c r="CJ99" s="276" t="s">
        <v>79</v>
      </c>
      <c r="CK99" s="300">
        <v>43768</v>
      </c>
      <c r="CL99" s="301" t="s">
        <v>79</v>
      </c>
      <c r="CM99" s="113"/>
    </row>
    <row r="100" spans="1:91" ht="46.5">
      <c r="A100" s="652"/>
      <c r="B100" s="66" t="s">
        <v>452</v>
      </c>
      <c r="C100" s="91" t="s">
        <v>79</v>
      </c>
      <c r="D100" s="27" t="s">
        <v>194</v>
      </c>
      <c r="E100" s="27" t="s">
        <v>79</v>
      </c>
      <c r="F100" s="10" t="s">
        <v>79</v>
      </c>
      <c r="G100" s="10" t="s">
        <v>79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85</v>
      </c>
      <c r="CI100" s="276" t="s">
        <v>453</v>
      </c>
      <c r="CJ100" s="276" t="s">
        <v>79</v>
      </c>
      <c r="CK100" s="300" t="s">
        <v>79</v>
      </c>
      <c r="CL100" s="301" t="s">
        <v>79</v>
      </c>
      <c r="CM100" s="113"/>
    </row>
    <row r="101" spans="1:91" ht="36">
      <c r="A101" s="652"/>
      <c r="B101" s="148" t="s">
        <v>516</v>
      </c>
      <c r="C101" s="170" t="s">
        <v>79</v>
      </c>
      <c r="D101" s="67" t="s">
        <v>194</v>
      </c>
      <c r="E101" s="67" t="s">
        <v>79</v>
      </c>
      <c r="F101" s="18" t="s">
        <v>79</v>
      </c>
      <c r="G101" s="18" t="s">
        <v>79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495</v>
      </c>
      <c r="CI101" s="302" t="s">
        <v>537</v>
      </c>
      <c r="CJ101" s="302" t="s">
        <v>79</v>
      </c>
      <c r="CK101" s="303">
        <v>43305</v>
      </c>
      <c r="CL101" s="304">
        <v>43701</v>
      </c>
      <c r="CM101" s="270"/>
    </row>
    <row r="102" spans="1:91" ht="46.5">
      <c r="A102" s="652"/>
      <c r="B102" s="66" t="s">
        <v>517</v>
      </c>
      <c r="C102" s="91" t="s">
        <v>79</v>
      </c>
      <c r="D102" s="27" t="s">
        <v>194</v>
      </c>
      <c r="E102" s="27" t="s">
        <v>79</v>
      </c>
      <c r="F102" s="10" t="s">
        <v>79</v>
      </c>
      <c r="G102" s="10" t="s">
        <v>79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85</v>
      </c>
      <c r="CI102" s="276" t="s">
        <v>537</v>
      </c>
      <c r="CJ102" s="276" t="s">
        <v>79</v>
      </c>
      <c r="CK102" s="278" t="s">
        <v>79</v>
      </c>
      <c r="CL102" s="279" t="s">
        <v>79</v>
      </c>
      <c r="CM102" s="113"/>
    </row>
    <row r="103" spans="1:91" ht="36">
      <c r="A103" s="652"/>
      <c r="B103" s="66" t="s">
        <v>518</v>
      </c>
      <c r="C103" s="91" t="s">
        <v>79</v>
      </c>
      <c r="D103" s="27" t="s">
        <v>194</v>
      </c>
      <c r="E103" s="27" t="s">
        <v>79</v>
      </c>
      <c r="F103" s="10" t="s">
        <v>79</v>
      </c>
      <c r="G103" s="10" t="s">
        <v>79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1653</v>
      </c>
      <c r="CI103" s="302" t="s">
        <v>537</v>
      </c>
      <c r="CJ103" s="302" t="s">
        <v>1523</v>
      </c>
      <c r="CK103" s="303">
        <v>43882</v>
      </c>
      <c r="CL103" s="304" t="s">
        <v>79</v>
      </c>
      <c r="CM103" s="271"/>
    </row>
    <row r="104" spans="1:91" ht="36">
      <c r="A104" s="652"/>
      <c r="B104" s="66" t="s">
        <v>519</v>
      </c>
      <c r="C104" s="91" t="s">
        <v>79</v>
      </c>
      <c r="D104" s="27" t="s">
        <v>194</v>
      </c>
      <c r="E104" s="27" t="s">
        <v>79</v>
      </c>
      <c r="F104" s="10" t="s">
        <v>79</v>
      </c>
      <c r="G104" s="10" t="s">
        <v>79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692</v>
      </c>
      <c r="CI104" s="302" t="s">
        <v>537</v>
      </c>
      <c r="CJ104" s="302" t="s">
        <v>1443</v>
      </c>
      <c r="CK104" s="303">
        <v>43325</v>
      </c>
      <c r="CL104" s="304">
        <v>43832</v>
      </c>
      <c r="CM104" s="271"/>
    </row>
    <row r="105" spans="1:91" ht="46.5">
      <c r="A105" s="652"/>
      <c r="B105" s="148" t="s">
        <v>520</v>
      </c>
      <c r="C105" s="170" t="s">
        <v>79</v>
      </c>
      <c r="D105" s="67" t="s">
        <v>194</v>
      </c>
      <c r="E105" s="67" t="s">
        <v>79</v>
      </c>
      <c r="F105" s="18" t="s">
        <v>79</v>
      </c>
      <c r="G105" s="18" t="s">
        <v>79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495</v>
      </c>
      <c r="CI105" s="276" t="s">
        <v>537</v>
      </c>
      <c r="CJ105" s="276" t="s">
        <v>79</v>
      </c>
      <c r="CK105" s="278">
        <v>43406</v>
      </c>
      <c r="CL105" s="279">
        <v>43665</v>
      </c>
      <c r="CM105" s="272"/>
    </row>
    <row r="106" spans="1:91" ht="46.5">
      <c r="A106" s="652"/>
      <c r="B106" s="66" t="s">
        <v>521</v>
      </c>
      <c r="C106" s="91" t="s">
        <v>79</v>
      </c>
      <c r="D106" s="27" t="s">
        <v>194</v>
      </c>
      <c r="E106" s="27" t="s">
        <v>79</v>
      </c>
      <c r="F106" s="10" t="s">
        <v>79</v>
      </c>
      <c r="G106" s="10" t="s">
        <v>79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85</v>
      </c>
      <c r="CI106" s="302" t="s">
        <v>537</v>
      </c>
      <c r="CJ106" s="302" t="s">
        <v>79</v>
      </c>
      <c r="CK106" s="303" t="s">
        <v>79</v>
      </c>
      <c r="CL106" s="304" t="s">
        <v>79</v>
      </c>
      <c r="CM106" s="113"/>
    </row>
    <row r="107" spans="1:91" ht="36">
      <c r="A107" s="652"/>
      <c r="B107" s="265" t="s">
        <v>522</v>
      </c>
      <c r="C107" s="170" t="s">
        <v>79</v>
      </c>
      <c r="D107" s="67" t="s">
        <v>194</v>
      </c>
      <c r="E107" s="67" t="s">
        <v>79</v>
      </c>
      <c r="F107" s="18" t="s">
        <v>79</v>
      </c>
      <c r="G107" s="18" t="s">
        <v>79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495</v>
      </c>
      <c r="CI107" s="302" t="s">
        <v>537</v>
      </c>
      <c r="CJ107" s="302" t="s">
        <v>79</v>
      </c>
      <c r="CK107" s="303">
        <v>43795</v>
      </c>
      <c r="CL107" s="304">
        <v>43945</v>
      </c>
      <c r="CM107" s="273"/>
    </row>
    <row r="108" spans="1:91" ht="36">
      <c r="A108" s="652"/>
      <c r="B108" s="66" t="s">
        <v>523</v>
      </c>
      <c r="C108" s="91" t="s">
        <v>79</v>
      </c>
      <c r="D108" s="27" t="s">
        <v>194</v>
      </c>
      <c r="E108" s="27" t="s">
        <v>79</v>
      </c>
      <c r="F108" s="10" t="s">
        <v>79</v>
      </c>
      <c r="G108" s="10" t="s">
        <v>79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85</v>
      </c>
      <c r="CI108" s="302" t="s">
        <v>537</v>
      </c>
      <c r="CJ108" s="302" t="s">
        <v>79</v>
      </c>
      <c r="CK108" s="303" t="s">
        <v>79</v>
      </c>
      <c r="CL108" s="304" t="s">
        <v>79</v>
      </c>
      <c r="CM108" s="113"/>
    </row>
    <row r="109" spans="1:91" ht="36">
      <c r="A109" s="652"/>
      <c r="B109" s="66" t="s">
        <v>524</v>
      </c>
      <c r="C109" s="91" t="s">
        <v>79</v>
      </c>
      <c r="D109" s="27" t="s">
        <v>194</v>
      </c>
      <c r="E109" s="27" t="s">
        <v>79</v>
      </c>
      <c r="F109" s="10" t="s">
        <v>79</v>
      </c>
      <c r="G109" s="10" t="s">
        <v>79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85</v>
      </c>
      <c r="CI109" s="302" t="s">
        <v>537</v>
      </c>
      <c r="CJ109" s="302" t="s">
        <v>79</v>
      </c>
      <c r="CK109" s="303" t="s">
        <v>79</v>
      </c>
      <c r="CL109" s="304" t="s">
        <v>79</v>
      </c>
      <c r="CM109" s="113"/>
    </row>
    <row r="110" spans="1:91" ht="36">
      <c r="A110" s="652"/>
      <c r="B110" s="66" t="s">
        <v>525</v>
      </c>
      <c r="C110" s="91" t="s">
        <v>79</v>
      </c>
      <c r="D110" s="27" t="s">
        <v>194</v>
      </c>
      <c r="E110" s="27" t="s">
        <v>79</v>
      </c>
      <c r="F110" s="10" t="s">
        <v>79</v>
      </c>
      <c r="G110" s="10" t="s">
        <v>79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85</v>
      </c>
      <c r="CI110" s="302" t="s">
        <v>537</v>
      </c>
      <c r="CJ110" s="302" t="s">
        <v>79</v>
      </c>
      <c r="CK110" s="303" t="s">
        <v>79</v>
      </c>
      <c r="CL110" s="304" t="s">
        <v>79</v>
      </c>
      <c r="CM110" s="113"/>
    </row>
    <row r="111" spans="1:91" ht="36">
      <c r="A111" s="652"/>
      <c r="B111" s="66" t="s">
        <v>526</v>
      </c>
      <c r="C111" s="91" t="s">
        <v>79</v>
      </c>
      <c r="D111" s="27" t="s">
        <v>194</v>
      </c>
      <c r="E111" s="27" t="s">
        <v>79</v>
      </c>
      <c r="F111" s="10" t="s">
        <v>79</v>
      </c>
      <c r="G111" s="10" t="s">
        <v>79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85</v>
      </c>
      <c r="CI111" s="302" t="s">
        <v>537</v>
      </c>
      <c r="CJ111" s="302" t="s">
        <v>79</v>
      </c>
      <c r="CK111" s="303" t="s">
        <v>79</v>
      </c>
      <c r="CL111" s="304" t="s">
        <v>79</v>
      </c>
      <c r="CM111" s="113"/>
    </row>
    <row r="112" spans="1:91" ht="36">
      <c r="A112" s="652"/>
      <c r="B112" s="66" t="s">
        <v>527</v>
      </c>
      <c r="C112" s="91" t="s">
        <v>79</v>
      </c>
      <c r="D112" s="27" t="s">
        <v>194</v>
      </c>
      <c r="E112" s="27" t="s">
        <v>79</v>
      </c>
      <c r="F112" s="10" t="s">
        <v>79</v>
      </c>
      <c r="G112" s="10" t="s">
        <v>79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85</v>
      </c>
      <c r="CI112" s="302" t="s">
        <v>537</v>
      </c>
      <c r="CJ112" s="302" t="s">
        <v>79</v>
      </c>
      <c r="CK112" s="303" t="s">
        <v>79</v>
      </c>
      <c r="CL112" s="304" t="s">
        <v>79</v>
      </c>
      <c r="CM112" s="113"/>
    </row>
    <row r="113" spans="1:91" ht="36">
      <c r="A113" s="652"/>
      <c r="B113" s="66" t="s">
        <v>528</v>
      </c>
      <c r="C113" s="91" t="s">
        <v>79</v>
      </c>
      <c r="D113" s="27" t="s">
        <v>194</v>
      </c>
      <c r="E113" s="27" t="s">
        <v>79</v>
      </c>
      <c r="F113" s="10" t="s">
        <v>79</v>
      </c>
      <c r="G113" s="10" t="s">
        <v>79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85</v>
      </c>
      <c r="CI113" s="302" t="s">
        <v>537</v>
      </c>
      <c r="CJ113" s="302" t="s">
        <v>79</v>
      </c>
      <c r="CK113" s="303" t="s">
        <v>79</v>
      </c>
      <c r="CL113" s="304" t="s">
        <v>79</v>
      </c>
      <c r="CM113" s="113"/>
    </row>
    <row r="114" spans="1:91" ht="36">
      <c r="A114" s="652"/>
      <c r="B114" s="66" t="s">
        <v>529</v>
      </c>
      <c r="C114" s="91" t="s">
        <v>79</v>
      </c>
      <c r="D114" s="27" t="s">
        <v>194</v>
      </c>
      <c r="E114" s="27" t="s">
        <v>79</v>
      </c>
      <c r="F114" s="10" t="s">
        <v>79</v>
      </c>
      <c r="G114" s="10" t="s">
        <v>79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85</v>
      </c>
      <c r="CI114" s="302" t="s">
        <v>537</v>
      </c>
      <c r="CJ114" s="302" t="s">
        <v>79</v>
      </c>
      <c r="CK114" s="303" t="s">
        <v>79</v>
      </c>
      <c r="CL114" s="304" t="s">
        <v>79</v>
      </c>
      <c r="CM114" s="113"/>
    </row>
    <row r="115" spans="1:91" ht="36">
      <c r="A115" s="652"/>
      <c r="B115" s="66" t="s">
        <v>530</v>
      </c>
      <c r="C115" s="91" t="s">
        <v>79</v>
      </c>
      <c r="D115" s="27" t="s">
        <v>194</v>
      </c>
      <c r="E115" s="27" t="s">
        <v>79</v>
      </c>
      <c r="F115" s="10" t="s">
        <v>79</v>
      </c>
      <c r="G115" s="10" t="s">
        <v>79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85</v>
      </c>
      <c r="CI115" s="302" t="s">
        <v>537</v>
      </c>
      <c r="CJ115" s="302" t="s">
        <v>79</v>
      </c>
      <c r="CK115" s="303" t="s">
        <v>79</v>
      </c>
      <c r="CL115" s="304" t="s">
        <v>79</v>
      </c>
      <c r="CM115" s="113"/>
    </row>
    <row r="116" spans="1:91" ht="36">
      <c r="A116" s="652"/>
      <c r="B116" s="66" t="s">
        <v>531</v>
      </c>
      <c r="C116" s="91" t="s">
        <v>79</v>
      </c>
      <c r="D116" s="27" t="s">
        <v>194</v>
      </c>
      <c r="E116" s="27" t="s">
        <v>79</v>
      </c>
      <c r="F116" s="10" t="s">
        <v>79</v>
      </c>
      <c r="G116" s="10" t="s">
        <v>79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85</v>
      </c>
      <c r="CI116" s="302" t="s">
        <v>537</v>
      </c>
      <c r="CJ116" s="302" t="s">
        <v>79</v>
      </c>
      <c r="CK116" s="303" t="s">
        <v>79</v>
      </c>
      <c r="CL116" s="304" t="s">
        <v>79</v>
      </c>
      <c r="CM116" s="113"/>
    </row>
    <row r="117" spans="1:91" ht="36">
      <c r="A117" s="652"/>
      <c r="B117" s="66" t="s">
        <v>532</v>
      </c>
      <c r="C117" s="91" t="s">
        <v>79</v>
      </c>
      <c r="D117" s="27" t="s">
        <v>194</v>
      </c>
      <c r="E117" s="27" t="s">
        <v>79</v>
      </c>
      <c r="F117" s="10" t="s">
        <v>79</v>
      </c>
      <c r="G117" s="10" t="s">
        <v>79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85</v>
      </c>
      <c r="CI117" s="302" t="s">
        <v>537</v>
      </c>
      <c r="CJ117" s="302" t="s">
        <v>79</v>
      </c>
      <c r="CK117" s="303" t="s">
        <v>79</v>
      </c>
      <c r="CL117" s="304" t="s">
        <v>79</v>
      </c>
      <c r="CM117" s="113"/>
    </row>
    <row r="118" spans="1:91" ht="36">
      <c r="A118" s="652"/>
      <c r="B118" s="148" t="s">
        <v>1018</v>
      </c>
      <c r="C118" s="170" t="s">
        <v>79</v>
      </c>
      <c r="D118" s="67" t="s">
        <v>194</v>
      </c>
      <c r="E118" s="67" t="s">
        <v>79</v>
      </c>
      <c r="F118" s="18" t="s">
        <v>79</v>
      </c>
      <c r="G118" s="18" t="s">
        <v>79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495</v>
      </c>
      <c r="CI118" s="302" t="s">
        <v>1017</v>
      </c>
      <c r="CJ118" s="302" t="s">
        <v>79</v>
      </c>
      <c r="CK118" s="303">
        <v>43738</v>
      </c>
      <c r="CL118" s="304">
        <v>43951</v>
      </c>
      <c r="CM118" s="273"/>
    </row>
    <row r="119" spans="1:91" ht="46.5">
      <c r="A119" s="652"/>
      <c r="B119" s="66" t="s">
        <v>1019</v>
      </c>
      <c r="C119" s="91" t="s">
        <v>79</v>
      </c>
      <c r="D119" s="27" t="s">
        <v>194</v>
      </c>
      <c r="E119" s="27" t="s">
        <v>79</v>
      </c>
      <c r="F119" s="10" t="s">
        <v>79</v>
      </c>
      <c r="G119" s="10" t="s">
        <v>79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85</v>
      </c>
      <c r="CI119" s="302" t="s">
        <v>1017</v>
      </c>
      <c r="CJ119" s="302" t="s">
        <v>79</v>
      </c>
      <c r="CK119" s="303" t="s">
        <v>79</v>
      </c>
      <c r="CL119" s="304" t="s">
        <v>79</v>
      </c>
      <c r="CM119" s="113"/>
    </row>
    <row r="120" spans="1:91" ht="36">
      <c r="A120" s="652"/>
      <c r="B120" s="66" t="s">
        <v>437</v>
      </c>
      <c r="C120" s="91" t="s">
        <v>79</v>
      </c>
      <c r="D120" s="27" t="s">
        <v>194</v>
      </c>
      <c r="E120" s="27" t="s">
        <v>79</v>
      </c>
      <c r="F120" s="10" t="s">
        <v>79</v>
      </c>
      <c r="G120" s="10" t="s">
        <v>79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80</v>
      </c>
      <c r="CI120" s="302" t="s">
        <v>1017</v>
      </c>
      <c r="CJ120" s="302" t="s">
        <v>1523</v>
      </c>
      <c r="CK120" s="303">
        <v>43710</v>
      </c>
      <c r="CL120" s="304" t="s">
        <v>1524</v>
      </c>
      <c r="CM120" s="113"/>
    </row>
    <row r="121" spans="1:91" ht="48.75" customHeight="1">
      <c r="A121" s="652"/>
      <c r="B121" s="148" t="s">
        <v>1020</v>
      </c>
      <c r="C121" s="170" t="s">
        <v>79</v>
      </c>
      <c r="D121" s="67" t="s">
        <v>194</v>
      </c>
      <c r="E121" s="67" t="s">
        <v>79</v>
      </c>
      <c r="F121" s="18" t="s">
        <v>79</v>
      </c>
      <c r="G121" s="18" t="s">
        <v>79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495</v>
      </c>
      <c r="CI121" s="302" t="s">
        <v>1017</v>
      </c>
      <c r="CJ121" s="302" t="s">
        <v>79</v>
      </c>
      <c r="CK121" s="303">
        <v>43692</v>
      </c>
      <c r="CL121" s="304">
        <v>43816</v>
      </c>
      <c r="CM121" s="273"/>
    </row>
    <row r="122" spans="1:91" ht="46.5">
      <c r="A122" s="652"/>
      <c r="B122" s="66" t="s">
        <v>1021</v>
      </c>
      <c r="C122" s="91" t="s">
        <v>79</v>
      </c>
      <c r="D122" s="27" t="s">
        <v>194</v>
      </c>
      <c r="E122" s="27" t="s">
        <v>79</v>
      </c>
      <c r="F122" s="10" t="s">
        <v>79</v>
      </c>
      <c r="G122" s="10" t="s">
        <v>79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85</v>
      </c>
      <c r="CI122" s="302" t="s">
        <v>1017</v>
      </c>
      <c r="CJ122" s="302" t="s">
        <v>79</v>
      </c>
      <c r="CK122" s="303" t="s">
        <v>79</v>
      </c>
      <c r="CL122" s="304" t="s">
        <v>79</v>
      </c>
      <c r="CM122" s="113"/>
    </row>
    <row r="123" spans="1:91" ht="36">
      <c r="A123" s="652"/>
      <c r="B123" s="66" t="s">
        <v>1242</v>
      </c>
      <c r="C123" s="91" t="s">
        <v>79</v>
      </c>
      <c r="D123" s="27" t="s">
        <v>194</v>
      </c>
      <c r="E123" s="27" t="s">
        <v>79</v>
      </c>
      <c r="F123" s="10" t="s">
        <v>79</v>
      </c>
      <c r="G123" s="10" t="s">
        <v>79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1653</v>
      </c>
      <c r="CI123" s="302" t="s">
        <v>1274</v>
      </c>
      <c r="CJ123" s="302" t="s">
        <v>79</v>
      </c>
      <c r="CK123" s="303">
        <v>43682</v>
      </c>
      <c r="CL123" s="304" t="s">
        <v>79</v>
      </c>
      <c r="CM123" s="113"/>
    </row>
    <row r="124" spans="1:91" ht="36">
      <c r="A124" s="652"/>
      <c r="B124" s="66" t="s">
        <v>1243</v>
      </c>
      <c r="C124" s="91" t="s">
        <v>79</v>
      </c>
      <c r="D124" s="27" t="s">
        <v>194</v>
      </c>
      <c r="E124" s="27" t="s">
        <v>79</v>
      </c>
      <c r="F124" s="10" t="s">
        <v>79</v>
      </c>
      <c r="G124" s="10" t="s">
        <v>79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85</v>
      </c>
      <c r="CI124" s="302" t="s">
        <v>1274</v>
      </c>
      <c r="CJ124" s="302" t="s">
        <v>79</v>
      </c>
      <c r="CK124" s="303" t="s">
        <v>79</v>
      </c>
      <c r="CL124" s="304" t="s">
        <v>79</v>
      </c>
      <c r="CM124" s="113"/>
    </row>
    <row r="125" spans="1:91" ht="46.5">
      <c r="A125" s="652"/>
      <c r="B125" s="66" t="s">
        <v>1244</v>
      </c>
      <c r="C125" s="91" t="s">
        <v>79</v>
      </c>
      <c r="D125" s="27" t="s">
        <v>194</v>
      </c>
      <c r="E125" s="27" t="s">
        <v>79</v>
      </c>
      <c r="F125" s="10" t="s">
        <v>79</v>
      </c>
      <c r="G125" s="10" t="s">
        <v>79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85</v>
      </c>
      <c r="CI125" s="302" t="s">
        <v>1274</v>
      </c>
      <c r="CJ125" s="302" t="s">
        <v>79</v>
      </c>
      <c r="CK125" s="303" t="s">
        <v>79</v>
      </c>
      <c r="CL125" s="304" t="s">
        <v>79</v>
      </c>
      <c r="CM125" s="113"/>
    </row>
    <row r="126" spans="1:91" ht="36">
      <c r="A126" s="652"/>
      <c r="B126" s="66" t="s">
        <v>1245</v>
      </c>
      <c r="C126" s="91" t="s">
        <v>79</v>
      </c>
      <c r="D126" s="27" t="s">
        <v>194</v>
      </c>
      <c r="E126" s="27" t="s">
        <v>79</v>
      </c>
      <c r="F126" s="10" t="s">
        <v>79</v>
      </c>
      <c r="G126" s="10" t="s">
        <v>79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85</v>
      </c>
      <c r="CI126" s="302" t="s">
        <v>1274</v>
      </c>
      <c r="CJ126" s="302" t="s">
        <v>79</v>
      </c>
      <c r="CK126" s="303" t="s">
        <v>79</v>
      </c>
      <c r="CL126" s="304" t="s">
        <v>79</v>
      </c>
      <c r="CM126" s="113"/>
    </row>
    <row r="127" spans="1:91" ht="46.5">
      <c r="A127" s="652"/>
      <c r="B127" s="66" t="s">
        <v>1246</v>
      </c>
      <c r="C127" s="91" t="s">
        <v>79</v>
      </c>
      <c r="D127" s="27" t="s">
        <v>194</v>
      </c>
      <c r="E127" s="27" t="s">
        <v>79</v>
      </c>
      <c r="F127" s="10" t="s">
        <v>79</v>
      </c>
      <c r="G127" s="10" t="s">
        <v>79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85</v>
      </c>
      <c r="CI127" s="302" t="s">
        <v>1274</v>
      </c>
      <c r="CJ127" s="302" t="s">
        <v>79</v>
      </c>
      <c r="CK127" s="303" t="s">
        <v>79</v>
      </c>
      <c r="CL127" s="304" t="s">
        <v>79</v>
      </c>
      <c r="CM127" s="113"/>
    </row>
    <row r="128" spans="1:91" ht="36">
      <c r="A128" s="652"/>
      <c r="B128" s="66" t="s">
        <v>1247</v>
      </c>
      <c r="C128" s="91" t="s">
        <v>79</v>
      </c>
      <c r="D128" s="27" t="s">
        <v>194</v>
      </c>
      <c r="E128" s="27" t="s">
        <v>79</v>
      </c>
      <c r="F128" s="10" t="s">
        <v>79</v>
      </c>
      <c r="G128" s="10" t="s">
        <v>79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85</v>
      </c>
      <c r="CI128" s="302" t="s">
        <v>1274</v>
      </c>
      <c r="CJ128" s="302" t="s">
        <v>79</v>
      </c>
      <c r="CK128" s="303" t="s">
        <v>79</v>
      </c>
      <c r="CL128" s="304" t="s">
        <v>79</v>
      </c>
      <c r="CM128" s="113"/>
    </row>
    <row r="129" spans="1:91" ht="46.5">
      <c r="A129" s="652"/>
      <c r="B129" s="66" t="s">
        <v>1248</v>
      </c>
      <c r="C129" s="91" t="s">
        <v>79</v>
      </c>
      <c r="D129" s="27" t="s">
        <v>194</v>
      </c>
      <c r="E129" s="27" t="s">
        <v>79</v>
      </c>
      <c r="F129" s="10" t="s">
        <v>79</v>
      </c>
      <c r="G129" s="10" t="s">
        <v>79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85</v>
      </c>
      <c r="CI129" s="302" t="s">
        <v>1274</v>
      </c>
      <c r="CJ129" s="302" t="s">
        <v>79</v>
      </c>
      <c r="CK129" s="303" t="s">
        <v>79</v>
      </c>
      <c r="CL129" s="304" t="s">
        <v>79</v>
      </c>
      <c r="CM129" s="113"/>
    </row>
    <row r="130" spans="1:91" ht="36">
      <c r="A130" s="652"/>
      <c r="B130" s="148" t="s">
        <v>1249</v>
      </c>
      <c r="C130" s="170" t="s">
        <v>79</v>
      </c>
      <c r="D130" s="67" t="s">
        <v>194</v>
      </c>
      <c r="E130" s="67" t="s">
        <v>79</v>
      </c>
      <c r="F130" s="18" t="s">
        <v>79</v>
      </c>
      <c r="G130" s="18" t="s">
        <v>79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495</v>
      </c>
      <c r="CI130" s="302" t="s">
        <v>1274</v>
      </c>
      <c r="CJ130" s="302" t="s">
        <v>79</v>
      </c>
      <c r="CK130" s="303">
        <v>43563</v>
      </c>
      <c r="CL130" s="304">
        <v>43895</v>
      </c>
      <c r="CM130" s="273"/>
    </row>
    <row r="131" spans="1:91" ht="36">
      <c r="A131" s="652"/>
      <c r="B131" s="66" t="s">
        <v>1250</v>
      </c>
      <c r="C131" s="91" t="s">
        <v>79</v>
      </c>
      <c r="D131" s="27" t="s">
        <v>194</v>
      </c>
      <c r="E131" s="27" t="s">
        <v>79</v>
      </c>
      <c r="F131" s="10" t="s">
        <v>79</v>
      </c>
      <c r="G131" s="10" t="s">
        <v>79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85</v>
      </c>
      <c r="CI131" s="302" t="s">
        <v>1274</v>
      </c>
      <c r="CJ131" s="302" t="s">
        <v>79</v>
      </c>
      <c r="CK131" s="303" t="s">
        <v>79</v>
      </c>
      <c r="CL131" s="304" t="s">
        <v>79</v>
      </c>
      <c r="CM131" s="113"/>
    </row>
    <row r="132" spans="1:91" ht="36">
      <c r="A132" s="652"/>
      <c r="B132" s="66" t="s">
        <v>1251</v>
      </c>
      <c r="C132" s="91" t="s">
        <v>79</v>
      </c>
      <c r="D132" s="27" t="s">
        <v>194</v>
      </c>
      <c r="E132" s="27" t="s">
        <v>79</v>
      </c>
      <c r="F132" s="10" t="s">
        <v>79</v>
      </c>
      <c r="G132" s="10" t="s">
        <v>79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85</v>
      </c>
      <c r="CI132" s="302" t="s">
        <v>1274</v>
      </c>
      <c r="CJ132" s="302" t="s">
        <v>79</v>
      </c>
      <c r="CK132" s="303" t="s">
        <v>79</v>
      </c>
      <c r="CL132" s="304" t="s">
        <v>79</v>
      </c>
      <c r="CM132" s="113"/>
    </row>
    <row r="133" spans="1:91" ht="36">
      <c r="A133" s="652"/>
      <c r="B133" s="66" t="s">
        <v>1252</v>
      </c>
      <c r="C133" s="91" t="s">
        <v>79</v>
      </c>
      <c r="D133" s="27" t="s">
        <v>194</v>
      </c>
      <c r="E133" s="27" t="s">
        <v>79</v>
      </c>
      <c r="F133" s="10" t="s">
        <v>79</v>
      </c>
      <c r="G133" s="10" t="s">
        <v>79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85</v>
      </c>
      <c r="CI133" s="302" t="s">
        <v>1274</v>
      </c>
      <c r="CJ133" s="302" t="s">
        <v>79</v>
      </c>
      <c r="CK133" s="303" t="s">
        <v>79</v>
      </c>
      <c r="CL133" s="304" t="s">
        <v>79</v>
      </c>
      <c r="CM133" s="113"/>
    </row>
    <row r="134" spans="1:91" ht="36">
      <c r="A134" s="652"/>
      <c r="B134" s="66" t="s">
        <v>1253</v>
      </c>
      <c r="C134" s="91" t="s">
        <v>79</v>
      </c>
      <c r="D134" s="27" t="s">
        <v>194</v>
      </c>
      <c r="E134" s="27" t="s">
        <v>79</v>
      </c>
      <c r="F134" s="10" t="s">
        <v>79</v>
      </c>
      <c r="G134" s="10" t="s">
        <v>79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85</v>
      </c>
      <c r="CI134" s="302" t="s">
        <v>1274</v>
      </c>
      <c r="CJ134" s="302" t="s">
        <v>79</v>
      </c>
      <c r="CK134" s="303" t="s">
        <v>79</v>
      </c>
      <c r="CL134" s="304" t="s">
        <v>79</v>
      </c>
      <c r="CM134" s="113"/>
    </row>
    <row r="135" spans="1:91" ht="36">
      <c r="A135" s="652"/>
      <c r="B135" s="66" t="s">
        <v>1254</v>
      </c>
      <c r="C135" s="91" t="s">
        <v>79</v>
      </c>
      <c r="D135" s="27" t="s">
        <v>194</v>
      </c>
      <c r="E135" s="27" t="s">
        <v>79</v>
      </c>
      <c r="F135" s="10" t="s">
        <v>79</v>
      </c>
      <c r="G135" s="10" t="s">
        <v>79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85</v>
      </c>
      <c r="CI135" s="302" t="s">
        <v>1274</v>
      </c>
      <c r="CJ135" s="302" t="s">
        <v>79</v>
      </c>
      <c r="CK135" s="303" t="s">
        <v>79</v>
      </c>
      <c r="CL135" s="304" t="s">
        <v>79</v>
      </c>
      <c r="CM135" s="113"/>
    </row>
    <row r="136" spans="1:91" ht="36">
      <c r="A136" s="652"/>
      <c r="B136" s="66" t="s">
        <v>1255</v>
      </c>
      <c r="C136" s="91" t="s">
        <v>79</v>
      </c>
      <c r="D136" s="27" t="s">
        <v>194</v>
      </c>
      <c r="E136" s="27" t="s">
        <v>79</v>
      </c>
      <c r="F136" s="10" t="s">
        <v>79</v>
      </c>
      <c r="G136" s="10" t="s">
        <v>79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85</v>
      </c>
      <c r="CI136" s="302" t="s">
        <v>1274</v>
      </c>
      <c r="CJ136" s="302" t="s">
        <v>79</v>
      </c>
      <c r="CK136" s="303" t="s">
        <v>79</v>
      </c>
      <c r="CL136" s="304" t="s">
        <v>79</v>
      </c>
      <c r="CM136" s="113"/>
    </row>
    <row r="137" spans="1:91" ht="69.75">
      <c r="A137" s="652"/>
      <c r="B137" s="148" t="s">
        <v>1256</v>
      </c>
      <c r="C137" s="170" t="s">
        <v>79</v>
      </c>
      <c r="D137" s="67" t="s">
        <v>194</v>
      </c>
      <c r="E137" s="67" t="s">
        <v>79</v>
      </c>
      <c r="F137" s="18" t="s">
        <v>79</v>
      </c>
      <c r="G137" s="18" t="s">
        <v>79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495</v>
      </c>
      <c r="CI137" s="302" t="s">
        <v>1274</v>
      </c>
      <c r="CJ137" s="302" t="s">
        <v>79</v>
      </c>
      <c r="CK137" s="303">
        <v>43668</v>
      </c>
      <c r="CL137" s="304">
        <v>43798</v>
      </c>
      <c r="CM137" s="273"/>
    </row>
    <row r="138" spans="1:91" ht="46.5">
      <c r="A138" s="652"/>
      <c r="B138" s="66" t="s">
        <v>1257</v>
      </c>
      <c r="C138" s="91" t="s">
        <v>79</v>
      </c>
      <c r="D138" s="27" t="s">
        <v>194</v>
      </c>
      <c r="E138" s="27" t="s">
        <v>79</v>
      </c>
      <c r="F138" s="10" t="s">
        <v>79</v>
      </c>
      <c r="G138" s="10" t="s">
        <v>79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1653</v>
      </c>
      <c r="CI138" s="302" t="s">
        <v>1017</v>
      </c>
      <c r="CJ138" s="302" t="s">
        <v>79</v>
      </c>
      <c r="CK138" s="303" t="s">
        <v>79</v>
      </c>
      <c r="CL138" s="304" t="s">
        <v>79</v>
      </c>
      <c r="CM138" s="113"/>
    </row>
    <row r="139" spans="1:91" ht="36">
      <c r="A139" s="652"/>
      <c r="B139" s="66" t="s">
        <v>1258</v>
      </c>
      <c r="C139" s="91" t="s">
        <v>79</v>
      </c>
      <c r="D139" s="27" t="s">
        <v>194</v>
      </c>
      <c r="E139" s="27" t="s">
        <v>79</v>
      </c>
      <c r="F139" s="10" t="s">
        <v>79</v>
      </c>
      <c r="G139" s="10" t="s">
        <v>79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1653</v>
      </c>
      <c r="CI139" s="302" t="s">
        <v>1017</v>
      </c>
      <c r="CJ139" s="302" t="s">
        <v>79</v>
      </c>
      <c r="CK139" s="303">
        <v>43731</v>
      </c>
      <c r="CL139" s="304" t="s">
        <v>79</v>
      </c>
      <c r="CM139" s="113"/>
    </row>
    <row r="140" spans="1:91" ht="36">
      <c r="A140" s="652"/>
      <c r="B140" s="148" t="s">
        <v>1259</v>
      </c>
      <c r="C140" s="170" t="s">
        <v>79</v>
      </c>
      <c r="D140" s="67" t="s">
        <v>194</v>
      </c>
      <c r="E140" s="67" t="s">
        <v>79</v>
      </c>
      <c r="F140" s="18" t="s">
        <v>79</v>
      </c>
      <c r="G140" s="18" t="s">
        <v>79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495</v>
      </c>
      <c r="CI140" s="302" t="s">
        <v>1017</v>
      </c>
      <c r="CJ140" s="302" t="s">
        <v>79</v>
      </c>
      <c r="CK140" s="303">
        <v>43794</v>
      </c>
      <c r="CL140" s="304">
        <v>43972</v>
      </c>
      <c r="CM140" s="113"/>
    </row>
    <row r="141" spans="1:91" ht="46.5">
      <c r="A141" s="652"/>
      <c r="B141" s="66" t="s">
        <v>1260</v>
      </c>
      <c r="C141" s="91" t="s">
        <v>79</v>
      </c>
      <c r="D141" s="27" t="s">
        <v>194</v>
      </c>
      <c r="E141" s="27" t="s">
        <v>79</v>
      </c>
      <c r="F141" s="10" t="s">
        <v>79</v>
      </c>
      <c r="G141" s="10" t="s">
        <v>79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1653</v>
      </c>
      <c r="CI141" s="302" t="s">
        <v>537</v>
      </c>
      <c r="CJ141" s="302" t="s">
        <v>79</v>
      </c>
      <c r="CK141" s="303">
        <v>43798</v>
      </c>
      <c r="CL141" s="304" t="s">
        <v>79</v>
      </c>
      <c r="CM141" s="113"/>
    </row>
    <row r="142" spans="1:91" ht="36">
      <c r="A142" s="652"/>
      <c r="B142" s="148" t="s">
        <v>1261</v>
      </c>
      <c r="C142" s="170" t="s">
        <v>79</v>
      </c>
      <c r="D142" s="67" t="s">
        <v>194</v>
      </c>
      <c r="E142" s="67" t="s">
        <v>79</v>
      </c>
      <c r="F142" s="18" t="s">
        <v>79</v>
      </c>
      <c r="G142" s="18" t="s">
        <v>79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495</v>
      </c>
      <c r="CI142" s="302" t="s">
        <v>537</v>
      </c>
      <c r="CJ142" s="302" t="s">
        <v>79</v>
      </c>
      <c r="CK142" s="303">
        <v>43578</v>
      </c>
      <c r="CL142" s="304">
        <v>43769</v>
      </c>
      <c r="CM142" s="113"/>
    </row>
    <row r="143" spans="1:91" ht="46.5">
      <c r="A143" s="652"/>
      <c r="B143" s="66" t="s">
        <v>1262</v>
      </c>
      <c r="C143" s="91" t="s">
        <v>79</v>
      </c>
      <c r="D143" s="27" t="s">
        <v>194</v>
      </c>
      <c r="E143" s="27" t="s">
        <v>79</v>
      </c>
      <c r="F143" s="10" t="s">
        <v>79</v>
      </c>
      <c r="G143" s="10" t="s">
        <v>79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1653</v>
      </c>
      <c r="CI143" s="302" t="s">
        <v>537</v>
      </c>
      <c r="CJ143" s="302" t="s">
        <v>1443</v>
      </c>
      <c r="CK143" s="303">
        <v>43563</v>
      </c>
      <c r="CL143" s="304" t="s">
        <v>79</v>
      </c>
      <c r="CM143" s="113"/>
    </row>
    <row r="144" spans="1:91" ht="36">
      <c r="A144" s="652"/>
      <c r="B144" s="148" t="s">
        <v>1263</v>
      </c>
      <c r="C144" s="170" t="s">
        <v>79</v>
      </c>
      <c r="D144" s="67" t="s">
        <v>194</v>
      </c>
      <c r="E144" s="67" t="s">
        <v>79</v>
      </c>
      <c r="F144" s="18" t="s">
        <v>79</v>
      </c>
      <c r="G144" s="18" t="s">
        <v>79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495</v>
      </c>
      <c r="CI144" s="302" t="s">
        <v>537</v>
      </c>
      <c r="CJ144" s="302" t="s">
        <v>79</v>
      </c>
      <c r="CK144" s="303">
        <v>43794</v>
      </c>
      <c r="CL144" s="304">
        <v>43811</v>
      </c>
      <c r="CM144" s="113"/>
    </row>
    <row r="145" spans="1:91" ht="36">
      <c r="A145" s="652"/>
      <c r="B145" s="148" t="s">
        <v>1264</v>
      </c>
      <c r="C145" s="170" t="s">
        <v>79</v>
      </c>
      <c r="D145" s="67" t="s">
        <v>194</v>
      </c>
      <c r="E145" s="67" t="s">
        <v>79</v>
      </c>
      <c r="F145" s="18" t="s">
        <v>79</v>
      </c>
      <c r="G145" s="18" t="s">
        <v>79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495</v>
      </c>
      <c r="CI145" s="302" t="s">
        <v>537</v>
      </c>
      <c r="CJ145" s="302" t="s">
        <v>79</v>
      </c>
      <c r="CK145" s="303">
        <v>43920</v>
      </c>
      <c r="CL145" s="304">
        <v>43962</v>
      </c>
      <c r="CM145" s="113"/>
    </row>
    <row r="146" spans="1:91" ht="36">
      <c r="A146" s="652"/>
      <c r="B146" s="148" t="s">
        <v>1265</v>
      </c>
      <c r="C146" s="170" t="s">
        <v>79</v>
      </c>
      <c r="D146" s="67" t="s">
        <v>194</v>
      </c>
      <c r="E146" s="67" t="s">
        <v>79</v>
      </c>
      <c r="F146" s="18" t="s">
        <v>79</v>
      </c>
      <c r="G146" s="18" t="s">
        <v>79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495</v>
      </c>
      <c r="CI146" s="302" t="s">
        <v>537</v>
      </c>
      <c r="CJ146" s="302" t="s">
        <v>79</v>
      </c>
      <c r="CK146" s="303">
        <v>43936</v>
      </c>
      <c r="CL146" s="304">
        <v>43957</v>
      </c>
      <c r="CM146" s="113"/>
    </row>
    <row r="147" spans="1:91" ht="36">
      <c r="A147" s="652"/>
      <c r="B147" s="148" t="s">
        <v>1266</v>
      </c>
      <c r="C147" s="170" t="s">
        <v>79</v>
      </c>
      <c r="D147" s="67" t="s">
        <v>194</v>
      </c>
      <c r="E147" s="67" t="s">
        <v>79</v>
      </c>
      <c r="F147" s="18" t="s">
        <v>79</v>
      </c>
      <c r="G147" s="18" t="s">
        <v>79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495</v>
      </c>
      <c r="CI147" s="302" t="s">
        <v>537</v>
      </c>
      <c r="CJ147" s="302" t="s">
        <v>79</v>
      </c>
      <c r="CK147" s="303">
        <v>43769</v>
      </c>
      <c r="CL147" s="304">
        <v>43795</v>
      </c>
      <c r="CM147" s="113"/>
    </row>
    <row r="148" spans="1:91" ht="46.5">
      <c r="A148" s="652"/>
      <c r="B148" s="66" t="s">
        <v>1267</v>
      </c>
      <c r="C148" s="91" t="s">
        <v>79</v>
      </c>
      <c r="D148" s="27" t="s">
        <v>194</v>
      </c>
      <c r="E148" s="27" t="s">
        <v>79</v>
      </c>
      <c r="F148" s="10" t="s">
        <v>79</v>
      </c>
      <c r="G148" s="10" t="s">
        <v>79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85</v>
      </c>
      <c r="CI148" s="302" t="s">
        <v>537</v>
      </c>
      <c r="CJ148" s="302" t="s">
        <v>79</v>
      </c>
      <c r="CK148" s="303" t="s">
        <v>79</v>
      </c>
      <c r="CL148" s="304" t="s">
        <v>79</v>
      </c>
      <c r="CM148" s="113"/>
    </row>
    <row r="149" spans="1:91" ht="36">
      <c r="A149" s="652"/>
      <c r="B149" s="66" t="s">
        <v>1268</v>
      </c>
      <c r="C149" s="91" t="s">
        <v>79</v>
      </c>
      <c r="D149" s="27" t="s">
        <v>194</v>
      </c>
      <c r="E149" s="27" t="s">
        <v>79</v>
      </c>
      <c r="F149" s="10" t="s">
        <v>79</v>
      </c>
      <c r="G149" s="10" t="s">
        <v>79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85</v>
      </c>
      <c r="CI149" s="302" t="s">
        <v>537</v>
      </c>
      <c r="CJ149" s="302" t="s">
        <v>79</v>
      </c>
      <c r="CK149" s="303" t="s">
        <v>79</v>
      </c>
      <c r="CL149" s="304" t="s">
        <v>79</v>
      </c>
      <c r="CM149" s="113"/>
    </row>
    <row r="150" spans="1:91" ht="36">
      <c r="A150" s="652"/>
      <c r="B150" s="148" t="s">
        <v>1269</v>
      </c>
      <c r="C150" s="170" t="s">
        <v>79</v>
      </c>
      <c r="D150" s="67" t="s">
        <v>194</v>
      </c>
      <c r="E150" s="67" t="s">
        <v>79</v>
      </c>
      <c r="F150" s="18" t="s">
        <v>79</v>
      </c>
      <c r="G150" s="18" t="s">
        <v>79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495</v>
      </c>
      <c r="CI150" s="302" t="s">
        <v>537</v>
      </c>
      <c r="CJ150" s="302" t="s">
        <v>79</v>
      </c>
      <c r="CK150" s="303">
        <v>43790</v>
      </c>
      <c r="CL150" s="304">
        <v>43905</v>
      </c>
      <c r="CM150" s="270"/>
    </row>
    <row r="151" spans="1:91" ht="36">
      <c r="A151" s="652"/>
      <c r="B151" s="66" t="s">
        <v>1270</v>
      </c>
      <c r="C151" s="91" t="s">
        <v>79</v>
      </c>
      <c r="D151" s="27" t="s">
        <v>194</v>
      </c>
      <c r="E151" s="27" t="s">
        <v>79</v>
      </c>
      <c r="F151" s="10" t="s">
        <v>79</v>
      </c>
      <c r="G151" s="10" t="s">
        <v>79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85</v>
      </c>
      <c r="CI151" s="302" t="s">
        <v>537</v>
      </c>
      <c r="CJ151" s="302" t="s">
        <v>79</v>
      </c>
      <c r="CK151" s="303" t="s">
        <v>79</v>
      </c>
      <c r="CL151" s="304" t="s">
        <v>79</v>
      </c>
      <c r="CM151" s="113"/>
    </row>
    <row r="152" spans="1:91" ht="46.5">
      <c r="A152" s="652"/>
      <c r="B152" s="66" t="s">
        <v>1271</v>
      </c>
      <c r="C152" s="91" t="s">
        <v>79</v>
      </c>
      <c r="D152" s="27" t="s">
        <v>194</v>
      </c>
      <c r="E152" s="27" t="s">
        <v>79</v>
      </c>
      <c r="F152" s="10" t="s">
        <v>79</v>
      </c>
      <c r="G152" s="10" t="s">
        <v>79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85</v>
      </c>
      <c r="CI152" s="302" t="s">
        <v>537</v>
      </c>
      <c r="CJ152" s="302" t="s">
        <v>79</v>
      </c>
      <c r="CK152" s="303" t="s">
        <v>79</v>
      </c>
      <c r="CL152" s="304" t="s">
        <v>79</v>
      </c>
      <c r="CM152" s="113"/>
    </row>
    <row r="153" spans="1:91" ht="36">
      <c r="A153" s="652"/>
      <c r="B153" s="66" t="s">
        <v>1272</v>
      </c>
      <c r="C153" s="91" t="s">
        <v>79</v>
      </c>
      <c r="D153" s="27" t="s">
        <v>194</v>
      </c>
      <c r="E153" s="27" t="s">
        <v>79</v>
      </c>
      <c r="F153" s="10" t="s">
        <v>79</v>
      </c>
      <c r="G153" s="10" t="s">
        <v>79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85</v>
      </c>
      <c r="CI153" s="302" t="s">
        <v>537</v>
      </c>
      <c r="CJ153" s="302" t="s">
        <v>79</v>
      </c>
      <c r="CK153" s="303" t="s">
        <v>79</v>
      </c>
      <c r="CL153" s="304" t="s">
        <v>79</v>
      </c>
      <c r="CM153" s="113"/>
    </row>
    <row r="154" spans="1:91" ht="36">
      <c r="A154" s="652"/>
      <c r="B154" s="66" t="s">
        <v>1273</v>
      </c>
      <c r="C154" s="91" t="s">
        <v>79</v>
      </c>
      <c r="D154" s="27" t="s">
        <v>194</v>
      </c>
      <c r="E154" s="27" t="s">
        <v>79</v>
      </c>
      <c r="F154" s="10" t="s">
        <v>79</v>
      </c>
      <c r="G154" s="10" t="s">
        <v>79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85</v>
      </c>
      <c r="CI154" s="302" t="s">
        <v>537</v>
      </c>
      <c r="CJ154" s="302" t="s">
        <v>79</v>
      </c>
      <c r="CK154" s="303" t="s">
        <v>79</v>
      </c>
      <c r="CL154" s="304" t="s">
        <v>79</v>
      </c>
      <c r="CM154" s="113"/>
    </row>
    <row r="155" spans="1:91" ht="69.75">
      <c r="A155" s="652"/>
      <c r="B155" s="66" t="s">
        <v>1022</v>
      </c>
      <c r="C155" s="91" t="s">
        <v>79</v>
      </c>
      <c r="D155" s="27" t="s">
        <v>194</v>
      </c>
      <c r="E155" s="27" t="s">
        <v>79</v>
      </c>
      <c r="F155" s="10" t="s">
        <v>79</v>
      </c>
      <c r="G155" s="10" t="s">
        <v>79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80</v>
      </c>
      <c r="CI155" s="302" t="s">
        <v>1017</v>
      </c>
      <c r="CJ155" s="302" t="s">
        <v>79</v>
      </c>
      <c r="CK155" s="303">
        <v>43703</v>
      </c>
      <c r="CL155" s="304" t="s">
        <v>79</v>
      </c>
      <c r="CM155" s="113"/>
    </row>
    <row r="156" spans="1:91" ht="36">
      <c r="A156" s="652"/>
      <c r="B156" s="66" t="s">
        <v>1525</v>
      </c>
      <c r="C156" s="91" t="s">
        <v>79</v>
      </c>
      <c r="D156" s="27" t="s">
        <v>194</v>
      </c>
      <c r="E156" s="27" t="s">
        <v>79</v>
      </c>
      <c r="F156" s="10" t="s">
        <v>79</v>
      </c>
      <c r="G156" s="10" t="s">
        <v>79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85</v>
      </c>
      <c r="CI156" s="302" t="s">
        <v>1844</v>
      </c>
      <c r="CJ156" s="302" t="s">
        <v>79</v>
      </c>
      <c r="CK156" s="303" t="s">
        <v>79</v>
      </c>
      <c r="CL156" s="304" t="s">
        <v>79</v>
      </c>
      <c r="CM156" s="113"/>
    </row>
    <row r="157" spans="1:91" ht="36">
      <c r="A157" s="652"/>
      <c r="B157" s="66" t="s">
        <v>1526</v>
      </c>
      <c r="C157" s="91" t="s">
        <v>79</v>
      </c>
      <c r="D157" s="27" t="s">
        <v>194</v>
      </c>
      <c r="E157" s="27" t="s">
        <v>79</v>
      </c>
      <c r="F157" s="10" t="s">
        <v>79</v>
      </c>
      <c r="G157" s="10" t="s">
        <v>79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1653</v>
      </c>
      <c r="CI157" s="302" t="s">
        <v>1527</v>
      </c>
      <c r="CJ157" s="302" t="s">
        <v>79</v>
      </c>
      <c r="CK157" s="303">
        <v>43936</v>
      </c>
      <c r="CL157" s="304" t="s">
        <v>79</v>
      </c>
      <c r="CM157" s="113"/>
    </row>
    <row r="158" spans="1:91" ht="36">
      <c r="A158" s="652"/>
      <c r="B158" s="66" t="s">
        <v>1528</v>
      </c>
      <c r="C158" s="91" t="s">
        <v>79</v>
      </c>
      <c r="D158" s="27" t="s">
        <v>194</v>
      </c>
      <c r="E158" s="27" t="s">
        <v>79</v>
      </c>
      <c r="F158" s="10" t="s">
        <v>79</v>
      </c>
      <c r="G158" s="10" t="s">
        <v>79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85</v>
      </c>
      <c r="CI158" s="302" t="s">
        <v>1527</v>
      </c>
      <c r="CJ158" s="302" t="s">
        <v>79</v>
      </c>
      <c r="CK158" s="303" t="s">
        <v>79</v>
      </c>
      <c r="CL158" s="304" t="s">
        <v>79</v>
      </c>
      <c r="CM158" s="113"/>
    </row>
    <row r="159" spans="1:91" ht="36">
      <c r="A159" s="652"/>
      <c r="B159" s="66" t="s">
        <v>1529</v>
      </c>
      <c r="C159" s="91" t="s">
        <v>79</v>
      </c>
      <c r="D159" s="27" t="s">
        <v>194</v>
      </c>
      <c r="E159" s="27" t="s">
        <v>79</v>
      </c>
      <c r="F159" s="10" t="s">
        <v>79</v>
      </c>
      <c r="G159" s="10" t="s">
        <v>79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85</v>
      </c>
      <c r="CI159" s="302" t="s">
        <v>1527</v>
      </c>
      <c r="CJ159" s="302" t="s">
        <v>79</v>
      </c>
      <c r="CK159" s="303" t="s">
        <v>79</v>
      </c>
      <c r="CL159" s="304" t="s">
        <v>79</v>
      </c>
      <c r="CM159" s="113"/>
    </row>
    <row r="160" spans="1:91" ht="69.75">
      <c r="A160" s="652"/>
      <c r="B160" s="66" t="s">
        <v>1530</v>
      </c>
      <c r="C160" s="91" t="s">
        <v>79</v>
      </c>
      <c r="D160" s="27" t="s">
        <v>194</v>
      </c>
      <c r="E160" s="27" t="s">
        <v>79</v>
      </c>
      <c r="F160" s="10" t="s">
        <v>79</v>
      </c>
      <c r="G160" s="10" t="s">
        <v>79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1653</v>
      </c>
      <c r="CI160" s="302" t="s">
        <v>1527</v>
      </c>
      <c r="CJ160" s="302" t="s">
        <v>79</v>
      </c>
      <c r="CK160" s="303" t="s">
        <v>79</v>
      </c>
      <c r="CL160" s="304" t="s">
        <v>79</v>
      </c>
      <c r="CM160" s="113"/>
    </row>
    <row r="161" spans="1:91" ht="46.5">
      <c r="A161" s="652"/>
      <c r="B161" s="66" t="s">
        <v>1531</v>
      </c>
      <c r="C161" s="91" t="s">
        <v>79</v>
      </c>
      <c r="D161" s="27" t="s">
        <v>194</v>
      </c>
      <c r="E161" s="27" t="s">
        <v>79</v>
      </c>
      <c r="F161" s="10" t="s">
        <v>79</v>
      </c>
      <c r="G161" s="10" t="s">
        <v>79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1653</v>
      </c>
      <c r="CI161" s="302" t="s">
        <v>1527</v>
      </c>
      <c r="CJ161" s="302" t="s">
        <v>79</v>
      </c>
      <c r="CK161" s="303" t="s">
        <v>79</v>
      </c>
      <c r="CL161" s="304" t="s">
        <v>79</v>
      </c>
      <c r="CM161" s="113"/>
    </row>
    <row r="162" spans="1:91" ht="46.5">
      <c r="A162" s="652"/>
      <c r="B162" s="66" t="s">
        <v>1532</v>
      </c>
      <c r="C162" s="91" t="s">
        <v>79</v>
      </c>
      <c r="D162" s="27" t="s">
        <v>194</v>
      </c>
      <c r="E162" s="27" t="s">
        <v>79</v>
      </c>
      <c r="F162" s="10" t="s">
        <v>79</v>
      </c>
      <c r="G162" s="10" t="s">
        <v>79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1653</v>
      </c>
      <c r="CI162" s="302" t="s">
        <v>1527</v>
      </c>
      <c r="CJ162" s="302" t="s">
        <v>79</v>
      </c>
      <c r="CK162" s="303" t="s">
        <v>79</v>
      </c>
      <c r="CL162" s="304" t="s">
        <v>79</v>
      </c>
      <c r="CM162" s="113"/>
    </row>
    <row r="163" spans="1:91" ht="46.5">
      <c r="A163" s="652"/>
      <c r="B163" s="66" t="s">
        <v>1533</v>
      </c>
      <c r="C163" s="91" t="s">
        <v>79</v>
      </c>
      <c r="D163" s="27" t="s">
        <v>194</v>
      </c>
      <c r="E163" s="27" t="s">
        <v>79</v>
      </c>
      <c r="F163" s="10" t="s">
        <v>79</v>
      </c>
      <c r="G163" s="10" t="s">
        <v>79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85</v>
      </c>
      <c r="CI163" s="302" t="s">
        <v>1527</v>
      </c>
      <c r="CJ163" s="302" t="s">
        <v>79</v>
      </c>
      <c r="CK163" s="303" t="s">
        <v>79</v>
      </c>
      <c r="CL163" s="304" t="s">
        <v>79</v>
      </c>
      <c r="CM163" s="113"/>
    </row>
    <row r="164" spans="1:91" ht="46.5">
      <c r="A164" s="652"/>
      <c r="B164" s="66" t="s">
        <v>1534</v>
      </c>
      <c r="C164" s="91" t="s">
        <v>79</v>
      </c>
      <c r="D164" s="27" t="s">
        <v>194</v>
      </c>
      <c r="E164" s="27" t="s">
        <v>79</v>
      </c>
      <c r="F164" s="10" t="s">
        <v>79</v>
      </c>
      <c r="G164" s="10" t="s">
        <v>79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85</v>
      </c>
      <c r="CI164" s="302" t="s">
        <v>1527</v>
      </c>
      <c r="CJ164" s="302" t="s">
        <v>79</v>
      </c>
      <c r="CK164" s="303" t="s">
        <v>79</v>
      </c>
      <c r="CL164" s="304" t="s">
        <v>79</v>
      </c>
      <c r="CM164" s="113"/>
    </row>
    <row r="165" spans="1:91" ht="36">
      <c r="A165" s="652"/>
      <c r="B165" s="66" t="s">
        <v>1535</v>
      </c>
      <c r="C165" s="91" t="s">
        <v>79</v>
      </c>
      <c r="D165" s="27" t="s">
        <v>194</v>
      </c>
      <c r="E165" s="27" t="s">
        <v>79</v>
      </c>
      <c r="F165" s="10" t="s">
        <v>79</v>
      </c>
      <c r="G165" s="10" t="s">
        <v>79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1527</v>
      </c>
      <c r="CJ165" s="302" t="s">
        <v>79</v>
      </c>
      <c r="CK165" s="303" t="s">
        <v>79</v>
      </c>
      <c r="CL165" s="304" t="s">
        <v>79</v>
      </c>
      <c r="CM165" s="113"/>
    </row>
    <row r="166" spans="1:91" ht="46.5">
      <c r="A166" s="652"/>
      <c r="B166" s="66" t="s">
        <v>1536</v>
      </c>
      <c r="C166" s="91" t="s">
        <v>79</v>
      </c>
      <c r="D166" s="27" t="s">
        <v>194</v>
      </c>
      <c r="E166" s="27" t="s">
        <v>79</v>
      </c>
      <c r="F166" s="10" t="s">
        <v>79</v>
      </c>
      <c r="G166" s="10" t="s">
        <v>79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1527</v>
      </c>
      <c r="CJ166" s="302" t="s">
        <v>79</v>
      </c>
      <c r="CK166" s="303" t="s">
        <v>79</v>
      </c>
      <c r="CL166" s="304" t="s">
        <v>79</v>
      </c>
      <c r="CM166" s="113"/>
    </row>
    <row r="167" spans="1:91" ht="46.5">
      <c r="A167" s="652"/>
      <c r="B167" s="66" t="s">
        <v>1537</v>
      </c>
      <c r="C167" s="91" t="s">
        <v>79</v>
      </c>
      <c r="D167" s="27" t="s">
        <v>194</v>
      </c>
      <c r="E167" s="27" t="s">
        <v>79</v>
      </c>
      <c r="F167" s="10" t="s">
        <v>79</v>
      </c>
      <c r="G167" s="10" t="s">
        <v>79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85</v>
      </c>
      <c r="CI167" s="302" t="s">
        <v>1527</v>
      </c>
      <c r="CJ167" s="302" t="s">
        <v>79</v>
      </c>
      <c r="CK167" s="303" t="s">
        <v>79</v>
      </c>
      <c r="CL167" s="304" t="s">
        <v>79</v>
      </c>
      <c r="CM167" s="113"/>
    </row>
    <row r="168" spans="1:91" s="41" customFormat="1" ht="24.75" customHeight="1">
      <c r="A168" s="652"/>
      <c r="B168" s="75" t="s">
        <v>264</v>
      </c>
      <c r="C168" s="63" t="s">
        <v>79</v>
      </c>
      <c r="D168" s="63" t="s">
        <v>79</v>
      </c>
      <c r="E168" s="63" t="s">
        <v>79</v>
      </c>
      <c r="F168" s="95" t="s">
        <v>79</v>
      </c>
      <c r="G168" s="95" t="s">
        <v>79</v>
      </c>
      <c r="H168" s="63" t="s">
        <v>79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79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79</v>
      </c>
      <c r="CI168" s="305" t="s">
        <v>79</v>
      </c>
      <c r="CJ168" s="306" t="s">
        <v>79</v>
      </c>
      <c r="CK168" s="307" t="s">
        <v>79</v>
      </c>
      <c r="CL168" s="308" t="s">
        <v>79</v>
      </c>
      <c r="CM168" s="50"/>
    </row>
    <row r="169" spans="1:91" s="41" customFormat="1" ht="24" customHeight="1">
      <c r="A169" s="652"/>
      <c r="B169" s="76" t="s">
        <v>8</v>
      </c>
      <c r="C169" s="65" t="s">
        <v>79</v>
      </c>
      <c r="D169" s="65" t="s">
        <v>79</v>
      </c>
      <c r="E169" s="65" t="s">
        <v>79</v>
      </c>
      <c r="F169" s="93" t="s">
        <v>79</v>
      </c>
      <c r="G169" s="93" t="s">
        <v>79</v>
      </c>
      <c r="H169" s="65" t="s">
        <v>79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79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79</v>
      </c>
      <c r="CI169" s="309" t="s">
        <v>79</v>
      </c>
      <c r="CJ169" s="310" t="s">
        <v>79</v>
      </c>
      <c r="CK169" s="311" t="s">
        <v>79</v>
      </c>
      <c r="CL169" s="312" t="s">
        <v>79</v>
      </c>
      <c r="CM169" s="50"/>
    </row>
    <row r="170" spans="1:91" ht="54">
      <c r="A170" s="652" t="s">
        <v>561</v>
      </c>
      <c r="B170" s="36" t="s">
        <v>44</v>
      </c>
      <c r="C170" s="43" t="s">
        <v>613</v>
      </c>
      <c r="D170" s="27" t="s">
        <v>81</v>
      </c>
      <c r="E170" s="27" t="s">
        <v>79</v>
      </c>
      <c r="F170" s="139" t="s">
        <v>79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79</v>
      </c>
      <c r="O170" s="34" t="s">
        <v>79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1653</v>
      </c>
      <c r="CI170" s="276" t="s">
        <v>121</v>
      </c>
      <c r="CJ170" s="276" t="s">
        <v>79</v>
      </c>
      <c r="CK170" s="278" t="s">
        <v>79</v>
      </c>
      <c r="CL170" s="279" t="s">
        <v>79</v>
      </c>
    </row>
    <row r="171" spans="1:91" ht="54">
      <c r="A171" s="652"/>
      <c r="B171" s="36" t="s">
        <v>614</v>
      </c>
      <c r="C171" s="43" t="s">
        <v>615</v>
      </c>
      <c r="D171" s="27" t="s">
        <v>81</v>
      </c>
      <c r="E171" s="27" t="s">
        <v>1083</v>
      </c>
      <c r="F171" s="139">
        <v>70891095</v>
      </c>
      <c r="G171" s="10" t="s">
        <v>542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1653</v>
      </c>
      <c r="CI171" s="276" t="s">
        <v>543</v>
      </c>
      <c r="CJ171" s="276" t="s">
        <v>1380</v>
      </c>
      <c r="CK171" s="278" t="s">
        <v>79</v>
      </c>
      <c r="CL171" s="279">
        <v>44012</v>
      </c>
    </row>
    <row r="172" spans="1:91" ht="171" customHeight="1">
      <c r="A172" s="652"/>
      <c r="B172" s="36" t="s">
        <v>1538</v>
      </c>
      <c r="C172" s="27" t="s">
        <v>79</v>
      </c>
      <c r="D172" s="27" t="s">
        <v>81</v>
      </c>
      <c r="E172" s="27" t="s">
        <v>1083</v>
      </c>
      <c r="F172" s="139">
        <v>70891095</v>
      </c>
      <c r="G172" s="10" t="s">
        <v>79</v>
      </c>
      <c r="H172" s="27" t="s">
        <v>1539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85</v>
      </c>
      <c r="CI172" s="276" t="s">
        <v>1763</v>
      </c>
      <c r="CJ172" s="276" t="s">
        <v>79</v>
      </c>
      <c r="CK172" s="278" t="s">
        <v>79</v>
      </c>
      <c r="CL172" s="279" t="s">
        <v>79</v>
      </c>
    </row>
    <row r="173" spans="1:91" ht="51" customHeight="1">
      <c r="A173" s="652"/>
      <c r="B173" s="36" t="s">
        <v>22</v>
      </c>
      <c r="C173" s="43" t="s">
        <v>616</v>
      </c>
      <c r="D173" s="27" t="s">
        <v>106</v>
      </c>
      <c r="E173" s="27" t="s">
        <v>79</v>
      </c>
      <c r="F173" s="27" t="s">
        <v>79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79</v>
      </c>
      <c r="O173" s="34" t="s">
        <v>79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1653</v>
      </c>
      <c r="CI173" s="276" t="s">
        <v>804</v>
      </c>
      <c r="CJ173" s="276" t="s">
        <v>79</v>
      </c>
      <c r="CK173" s="278" t="s">
        <v>79</v>
      </c>
      <c r="CL173" s="279" t="s">
        <v>79</v>
      </c>
    </row>
    <row r="174" spans="1:91" ht="51" customHeight="1">
      <c r="A174" s="652"/>
      <c r="B174" s="195" t="s">
        <v>23</v>
      </c>
      <c r="C174" s="242" t="s">
        <v>617</v>
      </c>
      <c r="D174" s="183" t="s">
        <v>110</v>
      </c>
      <c r="E174" s="183" t="s">
        <v>79</v>
      </c>
      <c r="F174" s="183" t="s">
        <v>79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79</v>
      </c>
      <c r="O174" s="185" t="s">
        <v>79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495</v>
      </c>
      <c r="CI174" s="276" t="s">
        <v>111</v>
      </c>
      <c r="CJ174" s="276" t="s">
        <v>79</v>
      </c>
      <c r="CK174" s="278" t="s">
        <v>79</v>
      </c>
      <c r="CL174" s="301" t="s">
        <v>79</v>
      </c>
    </row>
    <row r="175" spans="1:91" ht="51" customHeight="1">
      <c r="A175" s="652"/>
      <c r="B175" s="36" t="s">
        <v>222</v>
      </c>
      <c r="C175" s="20" t="s">
        <v>618</v>
      </c>
      <c r="D175" s="27" t="s">
        <v>87</v>
      </c>
      <c r="E175" s="27" t="s">
        <v>79</v>
      </c>
      <c r="F175" s="27" t="s">
        <v>79</v>
      </c>
      <c r="G175" s="10" t="s">
        <v>86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79</v>
      </c>
      <c r="O175" s="34" t="s">
        <v>79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495</v>
      </c>
      <c r="CI175" s="276" t="s">
        <v>223</v>
      </c>
      <c r="CJ175" s="276" t="s">
        <v>79</v>
      </c>
      <c r="CK175" s="278" t="s">
        <v>79</v>
      </c>
      <c r="CL175" s="301" t="s">
        <v>79</v>
      </c>
    </row>
    <row r="176" spans="1:91" ht="51" customHeight="1">
      <c r="A176" s="652"/>
      <c r="B176" s="36" t="s">
        <v>224</v>
      </c>
      <c r="C176" s="20" t="s">
        <v>619</v>
      </c>
      <c r="D176" s="27" t="s">
        <v>87</v>
      </c>
      <c r="E176" s="27" t="s">
        <v>79</v>
      </c>
      <c r="F176" s="27" t="s">
        <v>79</v>
      </c>
      <c r="G176" s="10" t="s">
        <v>852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79</v>
      </c>
      <c r="O176" s="34" t="s">
        <v>79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495</v>
      </c>
      <c r="CI176" s="276" t="s">
        <v>223</v>
      </c>
      <c r="CJ176" s="276" t="s">
        <v>79</v>
      </c>
      <c r="CK176" s="278" t="s">
        <v>79</v>
      </c>
      <c r="CL176" s="301" t="s">
        <v>79</v>
      </c>
    </row>
    <row r="177" spans="1:90" ht="54" customHeight="1">
      <c r="A177" s="652"/>
      <c r="B177" s="36" t="s">
        <v>20</v>
      </c>
      <c r="C177" s="20" t="s">
        <v>620</v>
      </c>
      <c r="D177" s="27" t="s">
        <v>90</v>
      </c>
      <c r="E177" s="27" t="s">
        <v>79</v>
      </c>
      <c r="F177" s="27" t="s">
        <v>79</v>
      </c>
      <c r="G177" s="10" t="s">
        <v>89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79</v>
      </c>
      <c r="O177" s="34" t="s">
        <v>79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495</v>
      </c>
      <c r="CI177" s="276" t="s">
        <v>225</v>
      </c>
      <c r="CJ177" s="276" t="s">
        <v>79</v>
      </c>
      <c r="CK177" s="278" t="s">
        <v>79</v>
      </c>
      <c r="CL177" s="313" t="s">
        <v>79</v>
      </c>
    </row>
    <row r="178" spans="1:90" s="40" customFormat="1" ht="90" customHeight="1">
      <c r="A178" s="652"/>
      <c r="B178" s="36" t="s">
        <v>1085</v>
      </c>
      <c r="C178" s="20" t="s">
        <v>1086</v>
      </c>
      <c r="D178" s="27" t="s">
        <v>93</v>
      </c>
      <c r="E178" s="27" t="s">
        <v>79</v>
      </c>
      <c r="F178" s="27" t="s">
        <v>79</v>
      </c>
      <c r="G178" s="10" t="s">
        <v>92</v>
      </c>
      <c r="H178" s="27" t="s">
        <v>744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79</v>
      </c>
      <c r="O178" s="34" t="s">
        <v>79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1765</v>
      </c>
      <c r="CI178" s="276" t="s">
        <v>1087</v>
      </c>
      <c r="CJ178" s="276" t="s">
        <v>79</v>
      </c>
      <c r="CK178" s="278" t="s">
        <v>79</v>
      </c>
      <c r="CL178" s="301" t="s">
        <v>79</v>
      </c>
    </row>
    <row r="179" spans="1:90" s="40" customFormat="1" ht="100.5" customHeight="1">
      <c r="A179" s="652"/>
      <c r="B179" s="36" t="s">
        <v>1088</v>
      </c>
      <c r="C179" s="20" t="s">
        <v>1089</v>
      </c>
      <c r="D179" s="27" t="s">
        <v>93</v>
      </c>
      <c r="E179" s="27" t="s">
        <v>79</v>
      </c>
      <c r="F179" s="27" t="s">
        <v>79</v>
      </c>
      <c r="G179" s="10" t="s">
        <v>79</v>
      </c>
      <c r="H179" s="27" t="s">
        <v>744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79</v>
      </c>
      <c r="O179" s="34" t="s">
        <v>79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1765</v>
      </c>
      <c r="CI179" s="276" t="s">
        <v>1087</v>
      </c>
      <c r="CJ179" s="276" t="s">
        <v>79</v>
      </c>
      <c r="CK179" s="278" t="s">
        <v>79</v>
      </c>
      <c r="CL179" s="279" t="s">
        <v>79</v>
      </c>
    </row>
    <row r="180" spans="1:90" s="40" customFormat="1" ht="88.5" customHeight="1">
      <c r="A180" s="652"/>
      <c r="B180" s="28" t="s">
        <v>372</v>
      </c>
      <c r="C180" s="6" t="s">
        <v>621</v>
      </c>
      <c r="D180" s="23" t="s">
        <v>95</v>
      </c>
      <c r="E180" s="23" t="s">
        <v>79</v>
      </c>
      <c r="F180" s="23" t="s">
        <v>79</v>
      </c>
      <c r="G180" s="16" t="s">
        <v>94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79</v>
      </c>
      <c r="O180" s="33" t="s">
        <v>79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495</v>
      </c>
      <c r="CI180" s="289" t="s">
        <v>223</v>
      </c>
      <c r="CJ180" s="289" t="s">
        <v>79</v>
      </c>
      <c r="CK180" s="278" t="s">
        <v>79</v>
      </c>
      <c r="CL180" s="313" t="s">
        <v>79</v>
      </c>
    </row>
    <row r="181" spans="1:90" s="40" customFormat="1" ht="70.5" customHeight="1">
      <c r="A181" s="652"/>
      <c r="B181" s="28" t="s">
        <v>373</v>
      </c>
      <c r="C181" s="6" t="s">
        <v>622</v>
      </c>
      <c r="D181" s="23" t="s">
        <v>95</v>
      </c>
      <c r="E181" s="23" t="s">
        <v>79</v>
      </c>
      <c r="F181" s="23" t="s">
        <v>79</v>
      </c>
      <c r="G181" s="16" t="s">
        <v>544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79</v>
      </c>
      <c r="O181" s="33" t="s">
        <v>79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495</v>
      </c>
      <c r="CI181" s="289" t="s">
        <v>223</v>
      </c>
      <c r="CJ181" s="289" t="s">
        <v>79</v>
      </c>
      <c r="CK181" s="278" t="s">
        <v>79</v>
      </c>
      <c r="CL181" s="313" t="s">
        <v>79</v>
      </c>
    </row>
    <row r="182" spans="1:90" s="40" customFormat="1" ht="81" customHeight="1">
      <c r="A182" s="652"/>
      <c r="B182" s="28" t="s">
        <v>374</v>
      </c>
      <c r="C182" s="6" t="s">
        <v>623</v>
      </c>
      <c r="D182" s="23" t="s">
        <v>97</v>
      </c>
      <c r="E182" s="23" t="s">
        <v>79</v>
      </c>
      <c r="F182" s="23" t="s">
        <v>79</v>
      </c>
      <c r="G182" s="16" t="s">
        <v>96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79</v>
      </c>
      <c r="O182" s="33" t="s">
        <v>79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1765</v>
      </c>
      <c r="CI182" s="289" t="s">
        <v>223</v>
      </c>
      <c r="CJ182" s="289" t="s">
        <v>79</v>
      </c>
      <c r="CK182" s="313" t="s">
        <v>79</v>
      </c>
      <c r="CL182" s="314" t="s">
        <v>79</v>
      </c>
    </row>
    <row r="183" spans="1:90" s="40" customFormat="1" ht="72" customHeight="1">
      <c r="A183" s="652"/>
      <c r="B183" s="28" t="s">
        <v>375</v>
      </c>
      <c r="C183" s="6" t="s">
        <v>624</v>
      </c>
      <c r="D183" s="23" t="s">
        <v>97</v>
      </c>
      <c r="E183" s="23" t="s">
        <v>79</v>
      </c>
      <c r="F183" s="23" t="s">
        <v>79</v>
      </c>
      <c r="G183" s="16" t="s">
        <v>1008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79</v>
      </c>
      <c r="O183" s="33" t="s">
        <v>79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1765</v>
      </c>
      <c r="CI183" s="289" t="s">
        <v>223</v>
      </c>
      <c r="CJ183" s="289" t="s">
        <v>79</v>
      </c>
      <c r="CK183" s="313" t="s">
        <v>79</v>
      </c>
      <c r="CL183" s="314" t="s">
        <v>79</v>
      </c>
    </row>
    <row r="184" spans="1:90" ht="54">
      <c r="A184" s="652"/>
      <c r="B184" s="28" t="s">
        <v>376</v>
      </c>
      <c r="C184" s="6" t="s">
        <v>625</v>
      </c>
      <c r="D184" s="23" t="s">
        <v>97</v>
      </c>
      <c r="E184" s="23" t="s">
        <v>79</v>
      </c>
      <c r="F184" s="23" t="s">
        <v>79</v>
      </c>
      <c r="G184" s="16" t="s">
        <v>377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79</v>
      </c>
      <c r="O184" s="33" t="s">
        <v>79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1765</v>
      </c>
      <c r="CI184" s="289" t="s">
        <v>223</v>
      </c>
      <c r="CJ184" s="289" t="s">
        <v>79</v>
      </c>
      <c r="CK184" s="313" t="s">
        <v>79</v>
      </c>
      <c r="CL184" s="314" t="s">
        <v>79</v>
      </c>
    </row>
    <row r="185" spans="1:90" ht="54">
      <c r="A185" s="652"/>
      <c r="B185" s="28" t="s">
        <v>378</v>
      </c>
      <c r="C185" s="6" t="s">
        <v>626</v>
      </c>
      <c r="D185" s="23" t="s">
        <v>97</v>
      </c>
      <c r="E185" s="23" t="s">
        <v>79</v>
      </c>
      <c r="F185" s="23" t="s">
        <v>79</v>
      </c>
      <c r="G185" s="16" t="s">
        <v>1009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79</v>
      </c>
      <c r="O185" s="33" t="s">
        <v>79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1765</v>
      </c>
      <c r="CI185" s="289" t="s">
        <v>223</v>
      </c>
      <c r="CJ185" s="289" t="s">
        <v>79</v>
      </c>
      <c r="CK185" s="313" t="s">
        <v>79</v>
      </c>
      <c r="CL185" s="315" t="s">
        <v>79</v>
      </c>
    </row>
    <row r="186" spans="1:90" ht="108">
      <c r="A186" s="652"/>
      <c r="B186" s="36" t="s">
        <v>226</v>
      </c>
      <c r="C186" s="20" t="s">
        <v>627</v>
      </c>
      <c r="D186" s="27" t="s">
        <v>99</v>
      </c>
      <c r="E186" s="27" t="s">
        <v>79</v>
      </c>
      <c r="F186" s="27" t="s">
        <v>79</v>
      </c>
      <c r="G186" s="10" t="s">
        <v>98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79</v>
      </c>
      <c r="O186" s="34" t="s">
        <v>79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495</v>
      </c>
      <c r="CI186" s="276" t="s">
        <v>223</v>
      </c>
      <c r="CJ186" s="276" t="s">
        <v>79</v>
      </c>
      <c r="CK186" s="278" t="s">
        <v>79</v>
      </c>
      <c r="CL186" s="301" t="s">
        <v>79</v>
      </c>
    </row>
    <row r="187" spans="1:90" ht="108">
      <c r="A187" s="652"/>
      <c r="B187" s="36" t="s">
        <v>227</v>
      </c>
      <c r="C187" s="20" t="s">
        <v>628</v>
      </c>
      <c r="D187" s="27" t="s">
        <v>99</v>
      </c>
      <c r="E187" s="27" t="s">
        <v>79</v>
      </c>
      <c r="F187" s="27" t="s">
        <v>79</v>
      </c>
      <c r="G187" s="10" t="s">
        <v>379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79</v>
      </c>
      <c r="O187" s="34" t="s">
        <v>79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495</v>
      </c>
      <c r="CI187" s="276" t="s">
        <v>223</v>
      </c>
      <c r="CJ187" s="276" t="s">
        <v>79</v>
      </c>
      <c r="CK187" s="278" t="s">
        <v>79</v>
      </c>
      <c r="CL187" s="301" t="s">
        <v>79</v>
      </c>
    </row>
    <row r="188" spans="1:90" ht="54">
      <c r="A188" s="652"/>
      <c r="B188" s="36" t="s">
        <v>228</v>
      </c>
      <c r="C188" s="20" t="s">
        <v>629</v>
      </c>
      <c r="D188" s="27" t="s">
        <v>103</v>
      </c>
      <c r="E188" s="27" t="s">
        <v>79</v>
      </c>
      <c r="F188" s="27" t="s">
        <v>79</v>
      </c>
      <c r="G188" s="10" t="s">
        <v>102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79</v>
      </c>
      <c r="O188" s="34" t="s">
        <v>79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495</v>
      </c>
      <c r="CI188" s="276" t="s">
        <v>223</v>
      </c>
      <c r="CJ188" s="276" t="s">
        <v>79</v>
      </c>
      <c r="CK188" s="278" t="s">
        <v>79</v>
      </c>
      <c r="CL188" s="301" t="s">
        <v>79</v>
      </c>
    </row>
    <row r="189" spans="1:90" ht="54">
      <c r="A189" s="652"/>
      <c r="B189" s="36" t="s">
        <v>229</v>
      </c>
      <c r="C189" s="20" t="s">
        <v>630</v>
      </c>
      <c r="D189" s="27" t="s">
        <v>103</v>
      </c>
      <c r="E189" s="27" t="s">
        <v>79</v>
      </c>
      <c r="F189" s="27" t="s">
        <v>79</v>
      </c>
      <c r="G189" s="10" t="s">
        <v>545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79</v>
      </c>
      <c r="O189" s="34" t="s">
        <v>79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495</v>
      </c>
      <c r="CI189" s="276" t="s">
        <v>223</v>
      </c>
      <c r="CJ189" s="276" t="s">
        <v>79</v>
      </c>
      <c r="CK189" s="278" t="s">
        <v>79</v>
      </c>
      <c r="CL189" s="301" t="s">
        <v>79</v>
      </c>
    </row>
    <row r="190" spans="1:90" ht="90" customHeight="1">
      <c r="A190" s="652"/>
      <c r="B190" s="36" t="s">
        <v>236</v>
      </c>
      <c r="C190" s="20" t="s">
        <v>631</v>
      </c>
      <c r="D190" s="27" t="s">
        <v>237</v>
      </c>
      <c r="E190" s="27" t="s">
        <v>79</v>
      </c>
      <c r="F190" s="27" t="s">
        <v>79</v>
      </c>
      <c r="G190" s="10" t="s">
        <v>546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79</v>
      </c>
      <c r="O190" s="34" t="s">
        <v>79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495</v>
      </c>
      <c r="CI190" s="276" t="s">
        <v>223</v>
      </c>
      <c r="CJ190" s="289" t="s">
        <v>79</v>
      </c>
      <c r="CK190" s="278" t="s">
        <v>79</v>
      </c>
      <c r="CL190" s="313" t="s">
        <v>79</v>
      </c>
    </row>
    <row r="191" spans="1:90" ht="85.5" customHeight="1">
      <c r="A191" s="652"/>
      <c r="B191" s="36" t="s">
        <v>238</v>
      </c>
      <c r="C191" s="20" t="s">
        <v>632</v>
      </c>
      <c r="D191" s="27" t="s">
        <v>117</v>
      </c>
      <c r="E191" s="27" t="s">
        <v>79</v>
      </c>
      <c r="F191" s="27" t="s">
        <v>79</v>
      </c>
      <c r="G191" s="10" t="s">
        <v>767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79</v>
      </c>
      <c r="O191" s="34" t="s">
        <v>79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1653</v>
      </c>
      <c r="CI191" s="276" t="s">
        <v>223</v>
      </c>
      <c r="CJ191" s="276" t="s">
        <v>79</v>
      </c>
      <c r="CK191" s="278" t="s">
        <v>79</v>
      </c>
      <c r="CL191" s="301" t="s">
        <v>79</v>
      </c>
    </row>
    <row r="192" spans="1:90" ht="62.25" customHeight="1">
      <c r="A192" s="652"/>
      <c r="B192" s="36" t="s">
        <v>239</v>
      </c>
      <c r="C192" s="20" t="s">
        <v>633</v>
      </c>
      <c r="D192" s="27" t="s">
        <v>117</v>
      </c>
      <c r="E192" s="27" t="s">
        <v>79</v>
      </c>
      <c r="F192" s="27" t="s">
        <v>79</v>
      </c>
      <c r="G192" s="10" t="s">
        <v>768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79</v>
      </c>
      <c r="O192" s="34" t="s">
        <v>79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1653</v>
      </c>
      <c r="CI192" s="276" t="s">
        <v>223</v>
      </c>
      <c r="CJ192" s="276" t="s">
        <v>79</v>
      </c>
      <c r="CK192" s="278" t="s">
        <v>79</v>
      </c>
      <c r="CL192" s="301" t="s">
        <v>79</v>
      </c>
    </row>
    <row r="193" spans="1:90" ht="54.75" customHeight="1">
      <c r="A193" s="652"/>
      <c r="B193" s="28" t="s">
        <v>769</v>
      </c>
      <c r="C193" s="6" t="s">
        <v>770</v>
      </c>
      <c r="D193" s="23" t="s">
        <v>101</v>
      </c>
      <c r="E193" s="23" t="s">
        <v>79</v>
      </c>
      <c r="F193" s="23" t="s">
        <v>79</v>
      </c>
      <c r="G193" s="16" t="s">
        <v>100</v>
      </c>
      <c r="H193" s="23" t="s">
        <v>380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79</v>
      </c>
      <c r="O193" s="33" t="s">
        <v>79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1653</v>
      </c>
      <c r="CI193" s="289" t="s">
        <v>771</v>
      </c>
      <c r="CJ193" s="289" t="s">
        <v>79</v>
      </c>
      <c r="CK193" s="278" t="s">
        <v>79</v>
      </c>
      <c r="CL193" s="301" t="s">
        <v>79</v>
      </c>
    </row>
    <row r="194" spans="1:90" ht="72" customHeight="1">
      <c r="A194" s="652"/>
      <c r="B194" s="28" t="s">
        <v>772</v>
      </c>
      <c r="C194" s="6" t="s">
        <v>773</v>
      </c>
      <c r="D194" s="23" t="s">
        <v>101</v>
      </c>
      <c r="E194" s="23" t="s">
        <v>79</v>
      </c>
      <c r="F194" s="23" t="s">
        <v>79</v>
      </c>
      <c r="G194" s="16" t="s">
        <v>1744</v>
      </c>
      <c r="H194" s="23" t="s">
        <v>380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1084</v>
      </c>
      <c r="O194" s="33" t="s">
        <v>79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1653</v>
      </c>
      <c r="CI194" s="289" t="s">
        <v>771</v>
      </c>
      <c r="CJ194" s="289" t="s">
        <v>79</v>
      </c>
      <c r="CK194" s="278" t="s">
        <v>79</v>
      </c>
      <c r="CL194" s="301" t="s">
        <v>79</v>
      </c>
    </row>
    <row r="195" spans="1:90" ht="87" customHeight="1">
      <c r="A195" s="652"/>
      <c r="B195" s="28" t="s">
        <v>774</v>
      </c>
      <c r="C195" s="20" t="s">
        <v>1090</v>
      </c>
      <c r="D195" s="23" t="s">
        <v>403</v>
      </c>
      <c r="E195" s="23" t="s">
        <v>79</v>
      </c>
      <c r="F195" s="23" t="s">
        <v>79</v>
      </c>
      <c r="G195" s="16" t="s">
        <v>91</v>
      </c>
      <c r="H195" s="27" t="s">
        <v>744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79</v>
      </c>
      <c r="O195" s="33" t="s">
        <v>79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1765</v>
      </c>
      <c r="CI195" s="289" t="s">
        <v>1091</v>
      </c>
      <c r="CJ195" s="289" t="s">
        <v>79</v>
      </c>
      <c r="CK195" s="278" t="s">
        <v>79</v>
      </c>
      <c r="CL195" s="301" t="s">
        <v>79</v>
      </c>
    </row>
    <row r="196" spans="1:90" ht="102" customHeight="1">
      <c r="A196" s="652"/>
      <c r="B196" s="28" t="s">
        <v>775</v>
      </c>
      <c r="C196" s="20" t="s">
        <v>1092</v>
      </c>
      <c r="D196" s="23" t="s">
        <v>403</v>
      </c>
      <c r="E196" s="23" t="s">
        <v>79</v>
      </c>
      <c r="F196" s="23" t="s">
        <v>79</v>
      </c>
      <c r="G196" s="16" t="s">
        <v>79</v>
      </c>
      <c r="H196" s="27" t="s">
        <v>744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79</v>
      </c>
      <c r="O196" s="33" t="s">
        <v>79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1765</v>
      </c>
      <c r="CI196" s="289" t="s">
        <v>1091</v>
      </c>
      <c r="CJ196" s="289" t="s">
        <v>79</v>
      </c>
      <c r="CK196" s="278" t="s">
        <v>79</v>
      </c>
      <c r="CL196" s="301" t="s">
        <v>79</v>
      </c>
    </row>
    <row r="197" spans="1:90" ht="72" customHeight="1">
      <c r="A197" s="652"/>
      <c r="B197" s="36" t="s">
        <v>402</v>
      </c>
      <c r="C197" s="6" t="s">
        <v>776</v>
      </c>
      <c r="D197" s="23" t="s">
        <v>132</v>
      </c>
      <c r="E197" s="23" t="s">
        <v>79</v>
      </c>
      <c r="F197" s="23" t="s">
        <v>79</v>
      </c>
      <c r="G197" s="16" t="s">
        <v>549</v>
      </c>
      <c r="H197" s="23" t="s">
        <v>380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79</v>
      </c>
      <c r="O197" s="33" t="s">
        <v>79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1653</v>
      </c>
      <c r="CI197" s="289" t="s">
        <v>771</v>
      </c>
      <c r="CJ197" s="289" t="s">
        <v>1766</v>
      </c>
      <c r="CK197" s="278" t="s">
        <v>79</v>
      </c>
      <c r="CL197" s="313" t="s">
        <v>79</v>
      </c>
    </row>
    <row r="198" spans="1:90" ht="72" customHeight="1">
      <c r="A198" s="652"/>
      <c r="B198" s="36" t="s">
        <v>1540</v>
      </c>
      <c r="C198" s="27" t="s">
        <v>1858</v>
      </c>
      <c r="D198" s="27" t="s">
        <v>400</v>
      </c>
      <c r="E198" s="27" t="s">
        <v>79</v>
      </c>
      <c r="F198" s="27" t="s">
        <v>79</v>
      </c>
      <c r="G198" s="10" t="s">
        <v>547</v>
      </c>
      <c r="H198" s="27" t="s">
        <v>744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79</v>
      </c>
      <c r="O198" s="34" t="s">
        <v>79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1765</v>
      </c>
      <c r="CI198" s="276" t="s">
        <v>1541</v>
      </c>
      <c r="CJ198" s="276" t="s">
        <v>79</v>
      </c>
      <c r="CK198" s="278" t="s">
        <v>79</v>
      </c>
      <c r="CL198" s="301" t="s">
        <v>79</v>
      </c>
    </row>
    <row r="199" spans="1:90" ht="74.25" customHeight="1">
      <c r="A199" s="652"/>
      <c r="B199" s="36" t="s">
        <v>1542</v>
      </c>
      <c r="C199" s="27" t="s">
        <v>1859</v>
      </c>
      <c r="D199" s="27" t="s">
        <v>400</v>
      </c>
      <c r="E199" s="27" t="s">
        <v>79</v>
      </c>
      <c r="F199" s="27" t="s">
        <v>79</v>
      </c>
      <c r="G199" s="10" t="s">
        <v>79</v>
      </c>
      <c r="H199" s="27" t="s">
        <v>744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79</v>
      </c>
      <c r="O199" s="34" t="s">
        <v>79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1765</v>
      </c>
      <c r="CI199" s="276" t="s">
        <v>1541</v>
      </c>
      <c r="CJ199" s="276" t="s">
        <v>79</v>
      </c>
      <c r="CK199" s="278" t="s">
        <v>79</v>
      </c>
      <c r="CL199" s="301" t="s">
        <v>79</v>
      </c>
    </row>
    <row r="200" spans="1:90" ht="108" customHeight="1">
      <c r="A200" s="652"/>
      <c r="B200" s="36" t="s">
        <v>1371</v>
      </c>
      <c r="C200" s="27" t="s">
        <v>1853</v>
      </c>
      <c r="D200" s="27" t="s">
        <v>401</v>
      </c>
      <c r="E200" s="27" t="s">
        <v>79</v>
      </c>
      <c r="F200" s="27" t="s">
        <v>79</v>
      </c>
      <c r="G200" s="10" t="s">
        <v>548</v>
      </c>
      <c r="H200" s="27" t="s">
        <v>744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79</v>
      </c>
      <c r="O200" s="34" t="s">
        <v>79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1765</v>
      </c>
      <c r="CI200" s="276" t="s">
        <v>1372</v>
      </c>
      <c r="CJ200" s="276" t="s">
        <v>79</v>
      </c>
      <c r="CK200" s="278" t="s">
        <v>79</v>
      </c>
      <c r="CL200" s="301">
        <v>44316</v>
      </c>
    </row>
    <row r="201" spans="1:90" ht="91.5" customHeight="1">
      <c r="A201" s="652"/>
      <c r="B201" s="36" t="s">
        <v>1373</v>
      </c>
      <c r="C201" s="27" t="s">
        <v>1854</v>
      </c>
      <c r="D201" s="27" t="s">
        <v>401</v>
      </c>
      <c r="E201" s="27" t="s">
        <v>79</v>
      </c>
      <c r="F201" s="27" t="s">
        <v>79</v>
      </c>
      <c r="G201" s="10" t="s">
        <v>79</v>
      </c>
      <c r="H201" s="27" t="s">
        <v>744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79</v>
      </c>
      <c r="O201" s="34" t="s">
        <v>79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1765</v>
      </c>
      <c r="CI201" s="277" t="s">
        <v>1374</v>
      </c>
      <c r="CJ201" s="276" t="s">
        <v>79</v>
      </c>
      <c r="CK201" s="278" t="s">
        <v>79</v>
      </c>
      <c r="CL201" s="301">
        <v>44316</v>
      </c>
    </row>
    <row r="202" spans="1:90" ht="97.5" customHeight="1">
      <c r="A202" s="652"/>
      <c r="B202" s="36" t="s">
        <v>1375</v>
      </c>
      <c r="C202" s="27" t="s">
        <v>1855</v>
      </c>
      <c r="D202" s="27" t="s">
        <v>401</v>
      </c>
      <c r="E202" s="27" t="s">
        <v>79</v>
      </c>
      <c r="F202" s="27" t="s">
        <v>79</v>
      </c>
      <c r="G202" s="10" t="s">
        <v>79</v>
      </c>
      <c r="H202" s="27" t="s">
        <v>744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79</v>
      </c>
      <c r="O202" s="34" t="s">
        <v>79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1765</v>
      </c>
      <c r="CI202" s="277" t="s">
        <v>1374</v>
      </c>
      <c r="CJ202" s="276" t="s">
        <v>79</v>
      </c>
      <c r="CK202" s="278" t="s">
        <v>79</v>
      </c>
      <c r="CL202" s="301">
        <v>44316</v>
      </c>
    </row>
    <row r="203" spans="1:90" ht="126" customHeight="1">
      <c r="A203" s="652"/>
      <c r="B203" s="36" t="s">
        <v>1376</v>
      </c>
      <c r="C203" s="27" t="s">
        <v>1856</v>
      </c>
      <c r="D203" s="27" t="s">
        <v>401</v>
      </c>
      <c r="E203" s="27" t="s">
        <v>79</v>
      </c>
      <c r="F203" s="27" t="s">
        <v>79</v>
      </c>
      <c r="G203" s="10" t="s">
        <v>79</v>
      </c>
      <c r="H203" s="27" t="s">
        <v>744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79</v>
      </c>
      <c r="O203" s="34" t="s">
        <v>79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1765</v>
      </c>
      <c r="CI203" s="277" t="s">
        <v>1374</v>
      </c>
      <c r="CJ203" s="276" t="s">
        <v>79</v>
      </c>
      <c r="CK203" s="278" t="s">
        <v>79</v>
      </c>
      <c r="CL203" s="301">
        <v>44316</v>
      </c>
    </row>
    <row r="204" spans="1:90" s="40" customFormat="1" ht="72" customHeight="1">
      <c r="A204" s="652"/>
      <c r="B204" s="36" t="s">
        <v>1377</v>
      </c>
      <c r="C204" s="27" t="s">
        <v>1857</v>
      </c>
      <c r="D204" s="27" t="s">
        <v>401</v>
      </c>
      <c r="E204" s="27" t="s">
        <v>79</v>
      </c>
      <c r="F204" s="27" t="s">
        <v>79</v>
      </c>
      <c r="G204" s="10" t="s">
        <v>79</v>
      </c>
      <c r="H204" s="27" t="s">
        <v>744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79</v>
      </c>
      <c r="O204" s="34" t="s">
        <v>79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1765</v>
      </c>
      <c r="CI204" s="277" t="s">
        <v>1374</v>
      </c>
      <c r="CJ204" s="276" t="s">
        <v>79</v>
      </c>
      <c r="CK204" s="278" t="s">
        <v>79</v>
      </c>
      <c r="CL204" s="301">
        <v>44316</v>
      </c>
    </row>
    <row r="205" spans="1:90" s="40" customFormat="1" ht="72.75" customHeight="1">
      <c r="A205" s="652"/>
      <c r="B205" s="28" t="s">
        <v>584</v>
      </c>
      <c r="C205" s="23" t="s">
        <v>79</v>
      </c>
      <c r="D205" s="23" t="s">
        <v>585</v>
      </c>
      <c r="E205" s="23" t="s">
        <v>79</v>
      </c>
      <c r="F205" s="23" t="s">
        <v>79</v>
      </c>
      <c r="G205" s="16" t="s">
        <v>1093</v>
      </c>
      <c r="H205" s="23" t="s">
        <v>1543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79</v>
      </c>
      <c r="O205" s="33" t="s">
        <v>79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85</v>
      </c>
      <c r="CI205" s="289" t="s">
        <v>1378</v>
      </c>
      <c r="CJ205" s="289" t="s">
        <v>79</v>
      </c>
      <c r="CK205" s="278" t="s">
        <v>79</v>
      </c>
      <c r="CL205" s="313" t="s">
        <v>79</v>
      </c>
    </row>
    <row r="206" spans="1:90" ht="72" customHeight="1">
      <c r="A206" s="652"/>
      <c r="B206" s="28" t="s">
        <v>586</v>
      </c>
      <c r="C206" s="23" t="s">
        <v>1860</v>
      </c>
      <c r="D206" s="23" t="s">
        <v>587</v>
      </c>
      <c r="E206" s="23" t="s">
        <v>79</v>
      </c>
      <c r="F206" s="23" t="s">
        <v>79</v>
      </c>
      <c r="G206" s="16" t="s">
        <v>853</v>
      </c>
      <c r="H206" s="23" t="s">
        <v>744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79</v>
      </c>
      <c r="O206" s="33" t="s">
        <v>79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1765</v>
      </c>
      <c r="CI206" s="289" t="s">
        <v>1544</v>
      </c>
      <c r="CJ206" s="289" t="s">
        <v>79</v>
      </c>
      <c r="CK206" s="278" t="s">
        <v>79</v>
      </c>
      <c r="CL206" s="313" t="s">
        <v>79</v>
      </c>
    </row>
    <row r="207" spans="1:90" ht="72" customHeight="1">
      <c r="A207" s="652"/>
      <c r="B207" s="36" t="s">
        <v>37</v>
      </c>
      <c r="C207" s="20" t="s">
        <v>634</v>
      </c>
      <c r="D207" s="27" t="s">
        <v>113</v>
      </c>
      <c r="E207" s="10" t="s">
        <v>1094</v>
      </c>
      <c r="F207" s="10" t="s">
        <v>1095</v>
      </c>
      <c r="G207" s="10" t="s">
        <v>112</v>
      </c>
      <c r="H207" s="27" t="s">
        <v>576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1164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1653</v>
      </c>
      <c r="CI207" s="276" t="s">
        <v>230</v>
      </c>
      <c r="CJ207" s="276" t="s">
        <v>1380</v>
      </c>
      <c r="CK207" s="278" t="s">
        <v>79</v>
      </c>
      <c r="CL207" s="279">
        <v>44196</v>
      </c>
    </row>
    <row r="208" spans="1:90" ht="71.25" customHeight="1">
      <c r="A208" s="652"/>
      <c r="B208" s="36" t="s">
        <v>38</v>
      </c>
      <c r="C208" s="20" t="s">
        <v>635</v>
      </c>
      <c r="D208" s="27" t="s">
        <v>115</v>
      </c>
      <c r="E208" s="10" t="s">
        <v>1097</v>
      </c>
      <c r="F208" s="10" t="s">
        <v>1098</v>
      </c>
      <c r="G208" s="10" t="s">
        <v>114</v>
      </c>
      <c r="H208" s="27" t="s">
        <v>576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1164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1653</v>
      </c>
      <c r="CI208" s="276" t="s">
        <v>230</v>
      </c>
      <c r="CJ208" s="276" t="s">
        <v>1380</v>
      </c>
      <c r="CK208" s="278" t="s">
        <v>79</v>
      </c>
      <c r="CL208" s="279">
        <v>44196</v>
      </c>
    </row>
    <row r="209" spans="1:90" ht="81.75" customHeight="1">
      <c r="A209" s="652"/>
      <c r="B209" s="36" t="s">
        <v>39</v>
      </c>
      <c r="C209" s="20" t="s">
        <v>636</v>
      </c>
      <c r="D209" s="27" t="s">
        <v>117</v>
      </c>
      <c r="E209" s="10" t="s">
        <v>1099</v>
      </c>
      <c r="F209" s="10" t="s">
        <v>1100</v>
      </c>
      <c r="G209" s="10" t="s">
        <v>116</v>
      </c>
      <c r="H209" s="27" t="s">
        <v>576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1164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1653</v>
      </c>
      <c r="CI209" s="276" t="s">
        <v>230</v>
      </c>
      <c r="CJ209" s="276" t="s">
        <v>79</v>
      </c>
      <c r="CK209" s="278" t="s">
        <v>79</v>
      </c>
      <c r="CL209" s="277" t="s">
        <v>1101</v>
      </c>
    </row>
    <row r="210" spans="1:90" ht="108" customHeight="1">
      <c r="A210" s="652"/>
      <c r="B210" s="32" t="s">
        <v>40</v>
      </c>
      <c r="C210" s="67" t="s">
        <v>79</v>
      </c>
      <c r="D210" s="67" t="s">
        <v>93</v>
      </c>
      <c r="E210" s="18" t="s">
        <v>1102</v>
      </c>
      <c r="F210" s="18" t="s">
        <v>1103</v>
      </c>
      <c r="G210" s="18" t="s">
        <v>118</v>
      </c>
      <c r="H210" s="67" t="s">
        <v>576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79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1767</v>
      </c>
      <c r="CK210" s="278" t="s">
        <v>79</v>
      </c>
      <c r="CL210" s="279" t="s">
        <v>79</v>
      </c>
    </row>
    <row r="211" spans="1:90" ht="90" customHeight="1">
      <c r="A211" s="652"/>
      <c r="B211" s="36" t="s">
        <v>41</v>
      </c>
      <c r="C211" s="20" t="s">
        <v>637</v>
      </c>
      <c r="D211" s="27" t="s">
        <v>120</v>
      </c>
      <c r="E211" s="10" t="s">
        <v>1104</v>
      </c>
      <c r="F211" s="10" t="s">
        <v>1105</v>
      </c>
      <c r="G211" s="10" t="s">
        <v>119</v>
      </c>
      <c r="H211" s="27" t="s">
        <v>576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1164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1653</v>
      </c>
      <c r="CI211" s="276" t="s">
        <v>230</v>
      </c>
      <c r="CJ211" s="276" t="s">
        <v>79</v>
      </c>
      <c r="CK211" s="278" t="s">
        <v>79</v>
      </c>
      <c r="CL211" s="279">
        <v>44196</v>
      </c>
    </row>
    <row r="212" spans="1:90" ht="105.75" customHeight="1">
      <c r="A212" s="652"/>
      <c r="B212" s="36" t="s">
        <v>233</v>
      </c>
      <c r="C212" s="20" t="s">
        <v>638</v>
      </c>
      <c r="D212" s="27" t="s">
        <v>234</v>
      </c>
      <c r="E212" s="10" t="s">
        <v>1106</v>
      </c>
      <c r="F212" s="10">
        <v>14451077</v>
      </c>
      <c r="G212" s="10" t="s">
        <v>1010</v>
      </c>
      <c r="H212" s="27" t="s">
        <v>576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1404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495</v>
      </c>
      <c r="CI212" s="276" t="s">
        <v>230</v>
      </c>
      <c r="CJ212" s="276" t="s">
        <v>1380</v>
      </c>
      <c r="CK212" s="278" t="s">
        <v>79</v>
      </c>
      <c r="CL212" s="279">
        <v>44012</v>
      </c>
    </row>
    <row r="213" spans="1:90" ht="108">
      <c r="A213" s="652"/>
      <c r="B213" s="36" t="s">
        <v>235</v>
      </c>
      <c r="C213" s="20" t="s">
        <v>854</v>
      </c>
      <c r="D213" s="27" t="s">
        <v>151</v>
      </c>
      <c r="E213" s="10" t="s">
        <v>1107</v>
      </c>
      <c r="F213" s="10" t="s">
        <v>1108</v>
      </c>
      <c r="G213" s="10" t="s">
        <v>550</v>
      </c>
      <c r="H213" s="27" t="s">
        <v>576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1545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1653</v>
      </c>
      <c r="CI213" s="276" t="s">
        <v>230</v>
      </c>
      <c r="CJ213" s="276" t="s">
        <v>1380</v>
      </c>
      <c r="CK213" s="278" t="s">
        <v>79</v>
      </c>
      <c r="CL213" s="279">
        <v>44074</v>
      </c>
    </row>
    <row r="214" spans="1:90" ht="90">
      <c r="A214" s="652"/>
      <c r="B214" s="38" t="s">
        <v>1745</v>
      </c>
      <c r="C214" s="343" t="s">
        <v>79</v>
      </c>
      <c r="D214" s="25" t="s">
        <v>1302</v>
      </c>
      <c r="E214" s="24" t="s">
        <v>1746</v>
      </c>
      <c r="F214" s="24" t="s">
        <v>1747</v>
      </c>
      <c r="G214" s="24" t="s">
        <v>1303</v>
      </c>
      <c r="H214" s="25" t="s">
        <v>576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1748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85</v>
      </c>
      <c r="CI214" s="293" t="s">
        <v>1768</v>
      </c>
      <c r="CJ214" s="293" t="s">
        <v>279</v>
      </c>
      <c r="CK214" s="295" t="s">
        <v>79</v>
      </c>
      <c r="CL214" s="296">
        <v>44804</v>
      </c>
    </row>
    <row r="215" spans="1:90" ht="108.75" customHeight="1">
      <c r="A215" s="652"/>
      <c r="B215" s="36" t="s">
        <v>46</v>
      </c>
      <c r="C215" s="20" t="s">
        <v>639</v>
      </c>
      <c r="D215" s="27" t="s">
        <v>122</v>
      </c>
      <c r="E215" s="10" t="s">
        <v>1110</v>
      </c>
      <c r="F215" s="10" t="s">
        <v>1111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1109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495</v>
      </c>
      <c r="CI215" s="276" t="s">
        <v>123</v>
      </c>
      <c r="CJ215" s="276" t="s">
        <v>79</v>
      </c>
      <c r="CK215" s="278" t="s">
        <v>79</v>
      </c>
      <c r="CL215" s="279">
        <v>43738</v>
      </c>
    </row>
    <row r="216" spans="1:90" ht="90">
      <c r="A216" s="652"/>
      <c r="B216" s="195" t="s">
        <v>47</v>
      </c>
      <c r="C216" s="196" t="s">
        <v>640</v>
      </c>
      <c r="D216" s="183" t="s">
        <v>124</v>
      </c>
      <c r="E216" s="184" t="s">
        <v>1112</v>
      </c>
      <c r="F216" s="184" t="s">
        <v>1113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1114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1764</v>
      </c>
      <c r="CI216" s="276" t="s">
        <v>123</v>
      </c>
      <c r="CJ216" s="276" t="s">
        <v>552</v>
      </c>
      <c r="CK216" s="278" t="s">
        <v>79</v>
      </c>
      <c r="CL216" s="279">
        <v>43496</v>
      </c>
    </row>
    <row r="217" spans="1:90" ht="90" customHeight="1">
      <c r="A217" s="652"/>
      <c r="B217" s="36" t="s">
        <v>48</v>
      </c>
      <c r="C217" s="20" t="s">
        <v>641</v>
      </c>
      <c r="D217" s="27" t="s">
        <v>125</v>
      </c>
      <c r="E217" s="10" t="s">
        <v>1115</v>
      </c>
      <c r="F217" s="10" t="s">
        <v>1116</v>
      </c>
      <c r="G217" s="10" t="s">
        <v>381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1379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1653</v>
      </c>
      <c r="CI217" s="276" t="s">
        <v>123</v>
      </c>
      <c r="CJ217" s="276" t="s">
        <v>1380</v>
      </c>
      <c r="CK217" s="278" t="s">
        <v>79</v>
      </c>
      <c r="CL217" s="279">
        <v>44259</v>
      </c>
    </row>
    <row r="218" spans="1:90" ht="108" customHeight="1">
      <c r="A218" s="652"/>
      <c r="B218" s="36" t="s">
        <v>49</v>
      </c>
      <c r="C218" s="20" t="s">
        <v>642</v>
      </c>
      <c r="D218" s="27" t="s">
        <v>126</v>
      </c>
      <c r="E218" s="10" t="s">
        <v>1117</v>
      </c>
      <c r="F218" s="10" t="s">
        <v>1118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1404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495</v>
      </c>
      <c r="CI218" s="276" t="s">
        <v>123</v>
      </c>
      <c r="CJ218" s="276" t="s">
        <v>1380</v>
      </c>
      <c r="CK218" s="278" t="s">
        <v>79</v>
      </c>
      <c r="CL218" s="279">
        <v>43830</v>
      </c>
    </row>
    <row r="219" spans="1:90" ht="90" customHeight="1">
      <c r="A219" s="652"/>
      <c r="B219" s="195" t="s">
        <v>50</v>
      </c>
      <c r="C219" s="196" t="s">
        <v>643</v>
      </c>
      <c r="D219" s="183" t="s">
        <v>127</v>
      </c>
      <c r="E219" s="184" t="s">
        <v>1120</v>
      </c>
      <c r="F219" s="184" t="s">
        <v>1121</v>
      </c>
      <c r="G219" s="184" t="s">
        <v>382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1122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1764</v>
      </c>
      <c r="CI219" s="276" t="s">
        <v>123</v>
      </c>
      <c r="CJ219" s="276" t="s">
        <v>552</v>
      </c>
      <c r="CK219" s="278" t="s">
        <v>79</v>
      </c>
      <c r="CL219" s="279">
        <v>43769</v>
      </c>
    </row>
    <row r="220" spans="1:90" ht="90" customHeight="1">
      <c r="A220" s="652"/>
      <c r="B220" s="36" t="s">
        <v>51</v>
      </c>
      <c r="C220" s="20" t="s">
        <v>644</v>
      </c>
      <c r="D220" s="27" t="s">
        <v>106</v>
      </c>
      <c r="E220" s="10" t="s">
        <v>1123</v>
      </c>
      <c r="F220" s="10" t="s">
        <v>1124</v>
      </c>
      <c r="G220" s="10" t="s">
        <v>383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1404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495</v>
      </c>
      <c r="CI220" s="276" t="s">
        <v>123</v>
      </c>
      <c r="CJ220" s="276" t="s">
        <v>79</v>
      </c>
      <c r="CK220" s="278" t="s">
        <v>79</v>
      </c>
      <c r="CL220" s="279">
        <v>43830</v>
      </c>
    </row>
    <row r="221" spans="1:90" ht="72" customHeight="1">
      <c r="A221" s="652"/>
      <c r="B221" s="32" t="s">
        <v>52</v>
      </c>
      <c r="C221" s="17" t="s">
        <v>645</v>
      </c>
      <c r="D221" s="67" t="s">
        <v>128</v>
      </c>
      <c r="E221" s="18" t="s">
        <v>1125</v>
      </c>
      <c r="F221" s="18" t="s">
        <v>1126</v>
      </c>
      <c r="G221" s="18" t="s">
        <v>497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1127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1764</v>
      </c>
      <c r="CI221" s="276" t="s">
        <v>123</v>
      </c>
      <c r="CJ221" s="278" t="s">
        <v>552</v>
      </c>
      <c r="CK221" s="278" t="s">
        <v>79</v>
      </c>
      <c r="CL221" s="279">
        <v>43555</v>
      </c>
    </row>
    <row r="222" spans="1:90" ht="90" customHeight="1">
      <c r="A222" s="652"/>
      <c r="B222" s="195" t="s">
        <v>53</v>
      </c>
      <c r="C222" s="196" t="s">
        <v>646</v>
      </c>
      <c r="D222" s="183" t="s">
        <v>129</v>
      </c>
      <c r="E222" s="184" t="s">
        <v>1128</v>
      </c>
      <c r="F222" s="184" t="s">
        <v>1129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1130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1764</v>
      </c>
      <c r="CI222" s="276" t="s">
        <v>123</v>
      </c>
      <c r="CJ222" s="276" t="s">
        <v>552</v>
      </c>
      <c r="CK222" s="278" t="s">
        <v>79</v>
      </c>
      <c r="CL222" s="279">
        <v>43465</v>
      </c>
    </row>
    <row r="223" spans="1:90" ht="102.75" customHeight="1">
      <c r="A223" s="652"/>
      <c r="B223" s="195" t="s">
        <v>54</v>
      </c>
      <c r="C223" s="196" t="s">
        <v>647</v>
      </c>
      <c r="D223" s="183" t="s">
        <v>130</v>
      </c>
      <c r="E223" s="184" t="s">
        <v>1131</v>
      </c>
      <c r="F223" s="184" t="s">
        <v>1132</v>
      </c>
      <c r="G223" s="184" t="s">
        <v>551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1130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1764</v>
      </c>
      <c r="CI223" s="276" t="s">
        <v>123</v>
      </c>
      <c r="CJ223" s="276" t="s">
        <v>552</v>
      </c>
      <c r="CK223" s="278" t="s">
        <v>79</v>
      </c>
      <c r="CL223" s="279">
        <v>43465</v>
      </c>
    </row>
    <row r="224" spans="1:90" ht="107.25" customHeight="1">
      <c r="A224" s="652"/>
      <c r="B224" s="195" t="s">
        <v>55</v>
      </c>
      <c r="C224" s="196" t="s">
        <v>648</v>
      </c>
      <c r="D224" s="183" t="s">
        <v>93</v>
      </c>
      <c r="E224" s="184" t="s">
        <v>1102</v>
      </c>
      <c r="F224" s="184" t="s">
        <v>1103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1130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1764</v>
      </c>
      <c r="CI224" s="276" t="s">
        <v>123</v>
      </c>
      <c r="CJ224" s="276" t="s">
        <v>552</v>
      </c>
      <c r="CK224" s="278" t="s">
        <v>79</v>
      </c>
      <c r="CL224" s="279">
        <v>43404</v>
      </c>
    </row>
    <row r="225" spans="1:90" ht="91.5" customHeight="1">
      <c r="A225" s="652"/>
      <c r="B225" s="195" t="s">
        <v>56</v>
      </c>
      <c r="C225" s="196" t="s">
        <v>649</v>
      </c>
      <c r="D225" s="183" t="s">
        <v>131</v>
      </c>
      <c r="E225" s="184" t="s">
        <v>1133</v>
      </c>
      <c r="F225" s="184" t="s">
        <v>1134</v>
      </c>
      <c r="G225" s="184" t="s">
        <v>384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1114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1764</v>
      </c>
      <c r="CI225" s="276" t="s">
        <v>123</v>
      </c>
      <c r="CJ225" s="276" t="s">
        <v>552</v>
      </c>
      <c r="CK225" s="278" t="s">
        <v>79</v>
      </c>
      <c r="CL225" s="279">
        <v>43496</v>
      </c>
    </row>
    <row r="226" spans="1:90" ht="72" customHeight="1">
      <c r="A226" s="652"/>
      <c r="B226" s="195" t="s">
        <v>57</v>
      </c>
      <c r="C226" s="196" t="s">
        <v>650</v>
      </c>
      <c r="D226" s="183" t="s">
        <v>132</v>
      </c>
      <c r="E226" s="184" t="s">
        <v>1135</v>
      </c>
      <c r="F226" s="184" t="s">
        <v>1136</v>
      </c>
      <c r="G226" s="184" t="s">
        <v>385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1114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1764</v>
      </c>
      <c r="CI226" s="276" t="s">
        <v>123</v>
      </c>
      <c r="CJ226" s="276" t="s">
        <v>552</v>
      </c>
      <c r="CK226" s="278" t="s">
        <v>79</v>
      </c>
      <c r="CL226" s="279">
        <v>43496</v>
      </c>
    </row>
    <row r="227" spans="1:90" ht="72" customHeight="1">
      <c r="A227" s="652"/>
      <c r="B227" s="36" t="s">
        <v>58</v>
      </c>
      <c r="C227" s="20" t="s">
        <v>651</v>
      </c>
      <c r="D227" s="27" t="s">
        <v>133</v>
      </c>
      <c r="E227" s="10" t="s">
        <v>1137</v>
      </c>
      <c r="F227" s="10" t="s">
        <v>1138</v>
      </c>
      <c r="G227" s="10" t="s">
        <v>386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1546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495</v>
      </c>
      <c r="CI227" s="276" t="s">
        <v>123</v>
      </c>
      <c r="CJ227" s="276" t="s">
        <v>1380</v>
      </c>
      <c r="CK227" s="278" t="s">
        <v>79</v>
      </c>
      <c r="CL227" s="279">
        <v>43708</v>
      </c>
    </row>
    <row r="228" spans="1:90" ht="66.75" customHeight="1">
      <c r="A228" s="652"/>
      <c r="B228" s="195" t="s">
        <v>59</v>
      </c>
      <c r="C228" s="196" t="s">
        <v>652</v>
      </c>
      <c r="D228" s="183" t="s">
        <v>134</v>
      </c>
      <c r="E228" s="184" t="s">
        <v>1139</v>
      </c>
      <c r="F228" s="184" t="s">
        <v>1140</v>
      </c>
      <c r="G228" s="184" t="s">
        <v>387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1130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1764</v>
      </c>
      <c r="CI228" s="276" t="s">
        <v>123</v>
      </c>
      <c r="CJ228" s="276" t="s">
        <v>552</v>
      </c>
      <c r="CK228" s="278" t="s">
        <v>79</v>
      </c>
      <c r="CL228" s="279">
        <v>43830</v>
      </c>
    </row>
    <row r="229" spans="1:90" ht="99" customHeight="1">
      <c r="A229" s="652"/>
      <c r="B229" s="36" t="s">
        <v>60</v>
      </c>
      <c r="C229" s="20" t="s">
        <v>653</v>
      </c>
      <c r="D229" s="27" t="s">
        <v>126</v>
      </c>
      <c r="E229" s="10" t="s">
        <v>1117</v>
      </c>
      <c r="F229" s="10" t="s">
        <v>1118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1404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495</v>
      </c>
      <c r="CI229" s="276" t="s">
        <v>123</v>
      </c>
      <c r="CJ229" s="276" t="s">
        <v>1380</v>
      </c>
      <c r="CK229" s="278" t="s">
        <v>79</v>
      </c>
      <c r="CL229" s="279">
        <v>43830</v>
      </c>
    </row>
    <row r="230" spans="1:90" ht="42" customHeight="1">
      <c r="A230" s="652"/>
      <c r="B230" s="195" t="s">
        <v>61</v>
      </c>
      <c r="C230" s="196" t="s">
        <v>654</v>
      </c>
      <c r="D230" s="183" t="s">
        <v>135</v>
      </c>
      <c r="E230" s="184" t="s">
        <v>1141</v>
      </c>
      <c r="F230" s="184" t="s">
        <v>1142</v>
      </c>
      <c r="G230" s="184" t="s">
        <v>388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1130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1764</v>
      </c>
      <c r="CI230" s="276" t="s">
        <v>123</v>
      </c>
      <c r="CJ230" s="276" t="s">
        <v>552</v>
      </c>
      <c r="CK230" s="278" t="s">
        <v>79</v>
      </c>
      <c r="CL230" s="279">
        <v>43465</v>
      </c>
    </row>
    <row r="231" spans="1:90" ht="70.5" customHeight="1">
      <c r="A231" s="652"/>
      <c r="B231" s="195" t="s">
        <v>62</v>
      </c>
      <c r="C231" s="196" t="s">
        <v>655</v>
      </c>
      <c r="D231" s="183" t="s">
        <v>108</v>
      </c>
      <c r="E231" s="184" t="s">
        <v>1143</v>
      </c>
      <c r="F231" s="184" t="s">
        <v>1144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1127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1764</v>
      </c>
      <c r="CI231" s="276" t="s">
        <v>123</v>
      </c>
      <c r="CJ231" s="276" t="s">
        <v>552</v>
      </c>
      <c r="CK231" s="278" t="s">
        <v>79</v>
      </c>
      <c r="CL231" s="279">
        <v>43555</v>
      </c>
    </row>
    <row r="232" spans="1:90" ht="72" customHeight="1">
      <c r="A232" s="652"/>
      <c r="B232" s="195" t="s">
        <v>63</v>
      </c>
      <c r="C232" s="196" t="s">
        <v>656</v>
      </c>
      <c r="D232" s="183" t="s">
        <v>136</v>
      </c>
      <c r="E232" s="184" t="s">
        <v>1145</v>
      </c>
      <c r="F232" s="184" t="s">
        <v>1146</v>
      </c>
      <c r="G232" s="184" t="s">
        <v>389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1130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1764</v>
      </c>
      <c r="CI232" s="276" t="s">
        <v>123</v>
      </c>
      <c r="CJ232" s="276" t="s">
        <v>552</v>
      </c>
      <c r="CK232" s="278" t="s">
        <v>79</v>
      </c>
      <c r="CL232" s="279">
        <v>43465</v>
      </c>
    </row>
    <row r="233" spans="1:90" ht="90">
      <c r="A233" s="652"/>
      <c r="B233" s="195" t="s">
        <v>64</v>
      </c>
      <c r="C233" s="196" t="s">
        <v>657</v>
      </c>
      <c r="D233" s="183" t="s">
        <v>137</v>
      </c>
      <c r="E233" s="184" t="s">
        <v>1147</v>
      </c>
      <c r="F233" s="184" t="s">
        <v>1148</v>
      </c>
      <c r="G233" s="184" t="s">
        <v>498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1149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1764</v>
      </c>
      <c r="CI233" s="276" t="s">
        <v>123</v>
      </c>
      <c r="CJ233" s="276" t="s">
        <v>552</v>
      </c>
      <c r="CK233" s="278" t="s">
        <v>79</v>
      </c>
      <c r="CL233" s="279">
        <v>43434</v>
      </c>
    </row>
    <row r="234" spans="1:90" ht="89.25" customHeight="1">
      <c r="A234" s="652"/>
      <c r="B234" s="32" t="s">
        <v>65</v>
      </c>
      <c r="C234" s="17" t="s">
        <v>658</v>
      </c>
      <c r="D234" s="67" t="s">
        <v>138</v>
      </c>
      <c r="E234" s="18" t="s">
        <v>1150</v>
      </c>
      <c r="F234" s="18" t="s">
        <v>1151</v>
      </c>
      <c r="G234" s="18" t="s">
        <v>390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1119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1764</v>
      </c>
      <c r="CI234" s="276" t="s">
        <v>123</v>
      </c>
      <c r="CJ234" s="278" t="s">
        <v>552</v>
      </c>
      <c r="CK234" s="278" t="s">
        <v>79</v>
      </c>
      <c r="CL234" s="279">
        <v>43646</v>
      </c>
    </row>
    <row r="235" spans="1:90" ht="70.5" customHeight="1">
      <c r="A235" s="652"/>
      <c r="B235" s="36" t="s">
        <v>139</v>
      </c>
      <c r="C235" s="20" t="s">
        <v>1152</v>
      </c>
      <c r="D235" s="27" t="s">
        <v>140</v>
      </c>
      <c r="E235" s="10" t="s">
        <v>1153</v>
      </c>
      <c r="F235" s="10" t="s">
        <v>1154</v>
      </c>
      <c r="G235" s="10" t="s">
        <v>1155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1545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1653</v>
      </c>
      <c r="CI235" s="276" t="s">
        <v>141</v>
      </c>
      <c r="CJ235" s="276" t="s">
        <v>1380</v>
      </c>
      <c r="CK235" s="278" t="s">
        <v>79</v>
      </c>
      <c r="CL235" s="279">
        <v>44074</v>
      </c>
    </row>
    <row r="236" spans="1:90" s="40" customFormat="1" ht="96" customHeight="1">
      <c r="A236" s="652"/>
      <c r="B236" s="36" t="s">
        <v>1156</v>
      </c>
      <c r="C236" s="27" t="s">
        <v>777</v>
      </c>
      <c r="D236" s="27" t="s">
        <v>398</v>
      </c>
      <c r="E236" s="10" t="s">
        <v>1104</v>
      </c>
      <c r="F236" s="10" t="s">
        <v>1105</v>
      </c>
      <c r="G236" s="10" t="s">
        <v>1157</v>
      </c>
      <c r="H236" s="27" t="s">
        <v>397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1749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1653</v>
      </c>
      <c r="CI236" s="276" t="s">
        <v>399</v>
      </c>
      <c r="CJ236" s="276" t="s">
        <v>1380</v>
      </c>
      <c r="CK236" s="278" t="s">
        <v>79</v>
      </c>
      <c r="CL236" s="279">
        <v>44172</v>
      </c>
    </row>
    <row r="237" spans="1:90" s="40" customFormat="1" ht="90" customHeight="1">
      <c r="A237" s="652"/>
      <c r="B237" s="36" t="s">
        <v>588</v>
      </c>
      <c r="C237" s="27" t="s">
        <v>778</v>
      </c>
      <c r="D237" s="27" t="s">
        <v>136</v>
      </c>
      <c r="E237" s="10" t="s">
        <v>1145</v>
      </c>
      <c r="F237" s="10" t="s">
        <v>1158</v>
      </c>
      <c r="G237" s="10" t="s">
        <v>1011</v>
      </c>
      <c r="H237" s="27" t="s">
        <v>397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1159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1653</v>
      </c>
      <c r="CI237" s="276" t="s">
        <v>659</v>
      </c>
      <c r="CJ237" s="276" t="s">
        <v>79</v>
      </c>
      <c r="CK237" s="278" t="s">
        <v>79</v>
      </c>
      <c r="CL237" s="279">
        <v>44135</v>
      </c>
    </row>
    <row r="238" spans="1:90" s="40" customFormat="1" ht="119.25" customHeight="1">
      <c r="A238" s="652"/>
      <c r="B238" s="36" t="s">
        <v>660</v>
      </c>
      <c r="C238" s="27" t="s">
        <v>779</v>
      </c>
      <c r="D238" s="27" t="s">
        <v>661</v>
      </c>
      <c r="E238" s="10" t="s">
        <v>1094</v>
      </c>
      <c r="F238" s="10" t="s">
        <v>1095</v>
      </c>
      <c r="G238" s="10" t="s">
        <v>1160</v>
      </c>
      <c r="H238" s="27" t="s">
        <v>397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1406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1653</v>
      </c>
      <c r="CI238" s="276" t="s">
        <v>662</v>
      </c>
      <c r="CJ238" s="276" t="s">
        <v>1380</v>
      </c>
      <c r="CK238" s="278" t="s">
        <v>79</v>
      </c>
      <c r="CL238" s="279">
        <v>43982</v>
      </c>
    </row>
    <row r="239" spans="1:90" s="40" customFormat="1" ht="129" customHeight="1">
      <c r="A239" s="652"/>
      <c r="B239" s="36" t="s">
        <v>1381</v>
      </c>
      <c r="C239" s="27" t="s">
        <v>79</v>
      </c>
      <c r="D239" s="27" t="s">
        <v>93</v>
      </c>
      <c r="E239" s="10" t="s">
        <v>1382</v>
      </c>
      <c r="F239" s="10" t="s">
        <v>1103</v>
      </c>
      <c r="G239" s="10" t="s">
        <v>1750</v>
      </c>
      <c r="H239" s="27" t="s">
        <v>1383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1751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1765</v>
      </c>
      <c r="CI239" s="276" t="s">
        <v>1384</v>
      </c>
      <c r="CJ239" s="276" t="s">
        <v>79</v>
      </c>
      <c r="CK239" s="278" t="s">
        <v>79</v>
      </c>
      <c r="CL239" s="279">
        <v>44439</v>
      </c>
    </row>
    <row r="240" spans="1:90" ht="72" customHeight="1">
      <c r="A240" s="652"/>
      <c r="B240" s="36" t="s">
        <v>1385</v>
      </c>
      <c r="C240" s="27" t="s">
        <v>79</v>
      </c>
      <c r="D240" s="27" t="s">
        <v>1386</v>
      </c>
      <c r="E240" s="10" t="s">
        <v>1387</v>
      </c>
      <c r="F240" s="10" t="s">
        <v>1388</v>
      </c>
      <c r="G240" s="10" t="s">
        <v>1752</v>
      </c>
      <c r="H240" s="27" t="s">
        <v>397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1753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1765</v>
      </c>
      <c r="CI240" s="276" t="s">
        <v>1384</v>
      </c>
      <c r="CJ240" s="276" t="s">
        <v>79</v>
      </c>
      <c r="CK240" s="278" t="s">
        <v>79</v>
      </c>
      <c r="CL240" s="279">
        <v>44561</v>
      </c>
    </row>
    <row r="241" spans="1:90" ht="84.75" customHeight="1">
      <c r="A241" s="652"/>
      <c r="B241" s="36" t="s">
        <v>1547</v>
      </c>
      <c r="C241" s="27" t="s">
        <v>79</v>
      </c>
      <c r="D241" s="27" t="s">
        <v>107</v>
      </c>
      <c r="E241" s="10" t="s">
        <v>1171</v>
      </c>
      <c r="F241" s="10" t="s">
        <v>1548</v>
      </c>
      <c r="G241" s="10" t="s">
        <v>79</v>
      </c>
      <c r="H241" s="27" t="s">
        <v>397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1754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1549</v>
      </c>
      <c r="CJ241" s="276" t="s">
        <v>1769</v>
      </c>
      <c r="CK241" s="278" t="s">
        <v>79</v>
      </c>
      <c r="CL241" s="279">
        <v>44286</v>
      </c>
    </row>
    <row r="242" spans="1:90" s="40" customFormat="1" ht="89.25" customHeight="1">
      <c r="A242" s="652"/>
      <c r="B242" s="36" t="s">
        <v>663</v>
      </c>
      <c r="C242" s="20" t="s">
        <v>1161</v>
      </c>
      <c r="D242" s="27" t="s">
        <v>664</v>
      </c>
      <c r="E242" s="10" t="s">
        <v>1162</v>
      </c>
      <c r="F242" s="10" t="s">
        <v>1163</v>
      </c>
      <c r="G242" s="10" t="s">
        <v>665</v>
      </c>
      <c r="H242" s="27" t="s">
        <v>666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1164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1653</v>
      </c>
      <c r="CI242" s="276" t="s">
        <v>855</v>
      </c>
      <c r="CJ242" s="276" t="s">
        <v>79</v>
      </c>
      <c r="CK242" s="278" t="s">
        <v>79</v>
      </c>
      <c r="CL242" s="279">
        <v>44196</v>
      </c>
    </row>
    <row r="243" spans="1:90" s="40" customFormat="1" ht="92.25" customHeight="1">
      <c r="A243" s="652"/>
      <c r="B243" s="36" t="s">
        <v>667</v>
      </c>
      <c r="C243" s="20" t="s">
        <v>780</v>
      </c>
      <c r="D243" s="27" t="s">
        <v>668</v>
      </c>
      <c r="E243" s="10" t="s">
        <v>1165</v>
      </c>
      <c r="F243" s="10" t="s">
        <v>1166</v>
      </c>
      <c r="G243" s="10" t="s">
        <v>1012</v>
      </c>
      <c r="H243" s="27" t="s">
        <v>666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1164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1653</v>
      </c>
      <c r="CI243" s="276" t="s">
        <v>669</v>
      </c>
      <c r="CJ243" s="276" t="s">
        <v>79</v>
      </c>
      <c r="CK243" s="278" t="s">
        <v>79</v>
      </c>
      <c r="CL243" s="279">
        <v>44196</v>
      </c>
    </row>
    <row r="244" spans="1:90" s="40" customFormat="1" ht="90" customHeight="1">
      <c r="A244" s="652"/>
      <c r="B244" s="195" t="s">
        <v>143</v>
      </c>
      <c r="C244" s="245" t="s">
        <v>856</v>
      </c>
      <c r="D244" s="183" t="s">
        <v>144</v>
      </c>
      <c r="E244" s="183" t="s">
        <v>1167</v>
      </c>
      <c r="F244" s="197">
        <v>61100331</v>
      </c>
      <c r="G244" s="184" t="s">
        <v>857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1389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1764</v>
      </c>
      <c r="CI244" s="276" t="s">
        <v>142</v>
      </c>
      <c r="CJ244" s="276" t="s">
        <v>552</v>
      </c>
      <c r="CK244" s="276" t="s">
        <v>79</v>
      </c>
      <c r="CL244" s="279">
        <v>43708</v>
      </c>
    </row>
    <row r="245" spans="1:90" s="40" customFormat="1" ht="72" customHeight="1">
      <c r="A245" s="652"/>
      <c r="B245" s="32" t="s">
        <v>145</v>
      </c>
      <c r="C245" s="17" t="s">
        <v>670</v>
      </c>
      <c r="D245" s="67" t="s">
        <v>146</v>
      </c>
      <c r="E245" s="67" t="s">
        <v>1168</v>
      </c>
      <c r="F245" s="145" t="s">
        <v>1169</v>
      </c>
      <c r="G245" s="18" t="s">
        <v>553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1390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1764</v>
      </c>
      <c r="CI245" s="276" t="s">
        <v>142</v>
      </c>
      <c r="CJ245" s="276" t="s">
        <v>79</v>
      </c>
      <c r="CK245" s="276" t="s">
        <v>79</v>
      </c>
      <c r="CL245" s="279">
        <v>43738</v>
      </c>
    </row>
    <row r="246" spans="1:90" s="40" customFormat="1" ht="72" customHeight="1">
      <c r="A246" s="652"/>
      <c r="B246" s="195" t="s">
        <v>148</v>
      </c>
      <c r="C246" s="196" t="s">
        <v>671</v>
      </c>
      <c r="D246" s="183" t="s">
        <v>149</v>
      </c>
      <c r="E246" s="197" t="s">
        <v>1170</v>
      </c>
      <c r="F246" s="197">
        <v>47019450</v>
      </c>
      <c r="G246" s="184" t="s">
        <v>499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1391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1764</v>
      </c>
      <c r="CI246" s="276" t="s">
        <v>142</v>
      </c>
      <c r="CJ246" s="276" t="s">
        <v>552</v>
      </c>
      <c r="CK246" s="276" t="s">
        <v>79</v>
      </c>
      <c r="CL246" s="279">
        <v>43404</v>
      </c>
    </row>
    <row r="247" spans="1:90" s="40" customFormat="1" ht="90" customHeight="1">
      <c r="A247" s="652"/>
      <c r="B247" s="195" t="s">
        <v>152</v>
      </c>
      <c r="C247" s="199" t="s">
        <v>672</v>
      </c>
      <c r="D247" s="183" t="s">
        <v>107</v>
      </c>
      <c r="E247" s="197" t="s">
        <v>1171</v>
      </c>
      <c r="F247" s="198" t="s">
        <v>1172</v>
      </c>
      <c r="G247" s="184" t="s">
        <v>673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1392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1764</v>
      </c>
      <c r="CI247" s="276" t="s">
        <v>142</v>
      </c>
      <c r="CJ247" s="276" t="s">
        <v>552</v>
      </c>
      <c r="CK247" s="276" t="s">
        <v>79</v>
      </c>
      <c r="CL247" s="279">
        <v>43616</v>
      </c>
    </row>
    <row r="248" spans="1:90" s="40" customFormat="1" ht="72" customHeight="1">
      <c r="A248" s="652"/>
      <c r="B248" s="36" t="s">
        <v>153</v>
      </c>
      <c r="C248" s="27" t="s">
        <v>1173</v>
      </c>
      <c r="D248" s="27" t="s">
        <v>154</v>
      </c>
      <c r="E248" s="27" t="s">
        <v>1174</v>
      </c>
      <c r="F248" s="121">
        <v>70837091</v>
      </c>
      <c r="G248" s="10" t="s">
        <v>1393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1394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1653</v>
      </c>
      <c r="CI248" s="276" t="s">
        <v>142</v>
      </c>
      <c r="CJ248" s="276" t="s">
        <v>79</v>
      </c>
      <c r="CK248" s="300" t="s">
        <v>79</v>
      </c>
      <c r="CL248" s="279">
        <v>44012</v>
      </c>
    </row>
    <row r="249" spans="1:90" s="40" customFormat="1" ht="72" customHeight="1">
      <c r="A249" s="652"/>
      <c r="B249" s="32" t="s">
        <v>391</v>
      </c>
      <c r="C249" s="246" t="s">
        <v>674</v>
      </c>
      <c r="D249" s="67" t="s">
        <v>147</v>
      </c>
      <c r="E249" s="144" t="s">
        <v>1175</v>
      </c>
      <c r="F249" s="144">
        <v>61100226</v>
      </c>
      <c r="G249" s="18" t="s">
        <v>675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1389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1764</v>
      </c>
      <c r="CI249" s="276" t="s">
        <v>392</v>
      </c>
      <c r="CJ249" s="276" t="s">
        <v>79</v>
      </c>
      <c r="CK249" s="300" t="s">
        <v>79</v>
      </c>
      <c r="CL249" s="279">
        <v>43708</v>
      </c>
    </row>
    <row r="250" spans="1:90" s="40" customFormat="1" ht="90">
      <c r="A250" s="652"/>
      <c r="B250" s="195" t="s">
        <v>393</v>
      </c>
      <c r="C250" s="196" t="s">
        <v>676</v>
      </c>
      <c r="D250" s="183" t="s">
        <v>394</v>
      </c>
      <c r="E250" s="183" t="s">
        <v>1176</v>
      </c>
      <c r="F250" s="197">
        <v>62444646</v>
      </c>
      <c r="G250" s="184" t="s">
        <v>677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1392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1764</v>
      </c>
      <c r="CI250" s="276" t="s">
        <v>392</v>
      </c>
      <c r="CJ250" s="276" t="s">
        <v>552</v>
      </c>
      <c r="CK250" s="300" t="s">
        <v>79</v>
      </c>
      <c r="CL250" s="279">
        <v>43646</v>
      </c>
    </row>
    <row r="251" spans="1:90" s="40" customFormat="1" ht="90" customHeight="1">
      <c r="A251" s="652"/>
      <c r="B251" s="195" t="s">
        <v>395</v>
      </c>
      <c r="C251" s="196" t="s">
        <v>678</v>
      </c>
      <c r="D251" s="183" t="s">
        <v>396</v>
      </c>
      <c r="E251" s="183" t="s">
        <v>1177</v>
      </c>
      <c r="F251" s="197">
        <v>61388939</v>
      </c>
      <c r="G251" s="184" t="s">
        <v>554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1395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1764</v>
      </c>
      <c r="CI251" s="276" t="s">
        <v>392</v>
      </c>
      <c r="CJ251" s="276" t="s">
        <v>552</v>
      </c>
      <c r="CK251" s="300" t="s">
        <v>79</v>
      </c>
      <c r="CL251" s="279">
        <v>43524</v>
      </c>
    </row>
    <row r="252" spans="1:90" s="40" customFormat="1" ht="84.75" customHeight="1">
      <c r="A252" s="652"/>
      <c r="B252" s="195" t="s">
        <v>502</v>
      </c>
      <c r="C252" s="200" t="s">
        <v>781</v>
      </c>
      <c r="D252" s="183" t="s">
        <v>503</v>
      </c>
      <c r="E252" s="197" t="s">
        <v>1178</v>
      </c>
      <c r="F252" s="197">
        <v>48683906</v>
      </c>
      <c r="G252" s="184" t="s">
        <v>782</v>
      </c>
      <c r="H252" s="183" t="s">
        <v>500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1389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1764</v>
      </c>
      <c r="CI252" s="276" t="s">
        <v>501</v>
      </c>
      <c r="CJ252" s="276" t="s">
        <v>552</v>
      </c>
      <c r="CK252" s="300" t="s">
        <v>79</v>
      </c>
      <c r="CL252" s="279">
        <v>43708</v>
      </c>
    </row>
    <row r="253" spans="1:90" s="40" customFormat="1" ht="84.75" customHeight="1">
      <c r="A253" s="652"/>
      <c r="B253" s="36" t="s">
        <v>504</v>
      </c>
      <c r="C253" s="141" t="s">
        <v>858</v>
      </c>
      <c r="D253" s="27" t="s">
        <v>505</v>
      </c>
      <c r="E253" s="27" t="s">
        <v>1179</v>
      </c>
      <c r="F253" s="121">
        <v>47019697</v>
      </c>
      <c r="G253" s="10" t="s">
        <v>859</v>
      </c>
      <c r="H253" s="27" t="s">
        <v>500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1762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1653</v>
      </c>
      <c r="CI253" s="276" t="s">
        <v>501</v>
      </c>
      <c r="CJ253" s="276" t="s">
        <v>1380</v>
      </c>
      <c r="CK253" s="300" t="s">
        <v>79</v>
      </c>
      <c r="CL253" s="279">
        <v>44196</v>
      </c>
    </row>
    <row r="254" spans="1:90" s="40" customFormat="1" ht="84.75" customHeight="1">
      <c r="A254" s="652"/>
      <c r="B254" s="36" t="s">
        <v>506</v>
      </c>
      <c r="C254" s="140" t="s">
        <v>783</v>
      </c>
      <c r="D254" s="27" t="s">
        <v>507</v>
      </c>
      <c r="E254" s="27" t="s">
        <v>1180</v>
      </c>
      <c r="F254" s="121">
        <v>62444042</v>
      </c>
      <c r="G254" s="10" t="s">
        <v>784</v>
      </c>
      <c r="H254" s="27" t="s">
        <v>500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1396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1653</v>
      </c>
      <c r="CI254" s="276" t="s">
        <v>501</v>
      </c>
      <c r="CJ254" s="276" t="s">
        <v>79</v>
      </c>
      <c r="CK254" s="300" t="s">
        <v>79</v>
      </c>
      <c r="CL254" s="279">
        <v>44074</v>
      </c>
    </row>
    <row r="255" spans="1:90" s="40" customFormat="1" ht="84.75" customHeight="1">
      <c r="A255" s="652"/>
      <c r="B255" s="32" t="s">
        <v>510</v>
      </c>
      <c r="C255" s="247" t="s">
        <v>785</v>
      </c>
      <c r="D255" s="67" t="s">
        <v>125</v>
      </c>
      <c r="E255" s="144" t="s">
        <v>1181</v>
      </c>
      <c r="F255" s="144">
        <v>61664651</v>
      </c>
      <c r="G255" s="18" t="s">
        <v>786</v>
      </c>
      <c r="H255" s="67" t="s">
        <v>500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1397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1764</v>
      </c>
      <c r="CI255" s="276" t="s">
        <v>501</v>
      </c>
      <c r="CJ255" s="276" t="s">
        <v>552</v>
      </c>
      <c r="CK255" s="300" t="s">
        <v>79</v>
      </c>
      <c r="CL255" s="279">
        <v>43830</v>
      </c>
    </row>
    <row r="256" spans="1:90" s="40" customFormat="1" ht="84.75" customHeight="1">
      <c r="A256" s="652"/>
      <c r="B256" s="32" t="s">
        <v>589</v>
      </c>
      <c r="C256" s="247" t="s">
        <v>787</v>
      </c>
      <c r="D256" s="67" t="s">
        <v>590</v>
      </c>
      <c r="E256" s="144" t="s">
        <v>1170</v>
      </c>
      <c r="F256" s="144">
        <v>47019450</v>
      </c>
      <c r="G256" s="18" t="s">
        <v>788</v>
      </c>
      <c r="H256" s="67" t="s">
        <v>500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1398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1764</v>
      </c>
      <c r="CI256" s="276" t="s">
        <v>591</v>
      </c>
      <c r="CJ256" s="276" t="s">
        <v>552</v>
      </c>
      <c r="CK256" s="300" t="s">
        <v>79</v>
      </c>
      <c r="CL256" s="279">
        <v>43799</v>
      </c>
    </row>
    <row r="257" spans="1:90" s="40" customFormat="1" ht="84.75" customHeight="1">
      <c r="A257" s="652"/>
      <c r="B257" s="36" t="s">
        <v>592</v>
      </c>
      <c r="C257" s="142" t="s">
        <v>789</v>
      </c>
      <c r="D257" s="27" t="s">
        <v>593</v>
      </c>
      <c r="E257" s="121" t="s">
        <v>1182</v>
      </c>
      <c r="F257" s="96" t="s">
        <v>1163</v>
      </c>
      <c r="G257" s="10" t="s">
        <v>790</v>
      </c>
      <c r="H257" s="27" t="s">
        <v>500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1398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1653</v>
      </c>
      <c r="CI257" s="276" t="s">
        <v>591</v>
      </c>
      <c r="CJ257" s="276" t="s">
        <v>79</v>
      </c>
      <c r="CK257" s="300" t="s">
        <v>79</v>
      </c>
      <c r="CL257" s="279">
        <v>43799</v>
      </c>
    </row>
    <row r="258" spans="1:90" s="40" customFormat="1" ht="84.75" customHeight="1">
      <c r="A258" s="652"/>
      <c r="B258" s="32" t="s">
        <v>594</v>
      </c>
      <c r="C258" s="67" t="s">
        <v>79</v>
      </c>
      <c r="D258" s="67" t="s">
        <v>595</v>
      </c>
      <c r="E258" s="144" t="s">
        <v>1183</v>
      </c>
      <c r="F258" s="145">
        <v>61100412</v>
      </c>
      <c r="G258" s="18" t="s">
        <v>791</v>
      </c>
      <c r="H258" s="67" t="s">
        <v>500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1399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1764</v>
      </c>
      <c r="CI258" s="276" t="s">
        <v>591</v>
      </c>
      <c r="CJ258" s="276" t="s">
        <v>79</v>
      </c>
      <c r="CK258" s="300" t="s">
        <v>79</v>
      </c>
      <c r="CL258" s="279">
        <v>43708</v>
      </c>
    </row>
    <row r="259" spans="1:90" s="40" customFormat="1" ht="84.75" customHeight="1">
      <c r="A259" s="652"/>
      <c r="B259" s="195" t="s">
        <v>596</v>
      </c>
      <c r="C259" s="200" t="s">
        <v>860</v>
      </c>
      <c r="D259" s="183" t="s">
        <v>595</v>
      </c>
      <c r="E259" s="197" t="s">
        <v>1183</v>
      </c>
      <c r="F259" s="198">
        <v>61100412</v>
      </c>
      <c r="G259" s="184" t="s">
        <v>861</v>
      </c>
      <c r="H259" s="183" t="s">
        <v>500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1399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1764</v>
      </c>
      <c r="CI259" s="276" t="s">
        <v>591</v>
      </c>
      <c r="CJ259" s="276" t="s">
        <v>552</v>
      </c>
      <c r="CK259" s="300" t="s">
        <v>79</v>
      </c>
      <c r="CL259" s="279">
        <v>43708</v>
      </c>
    </row>
    <row r="260" spans="1:90" s="40" customFormat="1" ht="84.75" customHeight="1">
      <c r="A260" s="652"/>
      <c r="B260" s="36" t="s">
        <v>597</v>
      </c>
      <c r="C260" s="143" t="s">
        <v>1184</v>
      </c>
      <c r="D260" s="27" t="s">
        <v>595</v>
      </c>
      <c r="E260" s="121" t="s">
        <v>1183</v>
      </c>
      <c r="F260" s="96">
        <v>61100412</v>
      </c>
      <c r="G260" s="139">
        <v>6172</v>
      </c>
      <c r="H260" s="27" t="s">
        <v>500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1400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1653</v>
      </c>
      <c r="CI260" s="276" t="s">
        <v>591</v>
      </c>
      <c r="CJ260" s="276" t="s">
        <v>79</v>
      </c>
      <c r="CK260" s="300" t="s">
        <v>79</v>
      </c>
      <c r="CL260" s="279">
        <v>44135</v>
      </c>
    </row>
    <row r="261" spans="1:90" s="40" customFormat="1" ht="84.75" customHeight="1">
      <c r="A261" s="652"/>
      <c r="B261" s="32" t="s">
        <v>679</v>
      </c>
      <c r="C261" s="248" t="s">
        <v>792</v>
      </c>
      <c r="D261" s="67" t="s">
        <v>128</v>
      </c>
      <c r="E261" s="144" t="s">
        <v>1185</v>
      </c>
      <c r="F261" s="144">
        <v>509965</v>
      </c>
      <c r="G261" s="201" t="s">
        <v>793</v>
      </c>
      <c r="H261" s="67" t="s">
        <v>500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1401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1764</v>
      </c>
      <c r="CI261" s="276" t="s">
        <v>680</v>
      </c>
      <c r="CJ261" s="276" t="s">
        <v>552</v>
      </c>
      <c r="CK261" s="300" t="s">
        <v>79</v>
      </c>
      <c r="CL261" s="279">
        <v>43861</v>
      </c>
    </row>
    <row r="262" spans="1:90" s="40" customFormat="1" ht="84.75" customHeight="1">
      <c r="A262" s="652"/>
      <c r="B262" s="36" t="s">
        <v>862</v>
      </c>
      <c r="C262" s="27" t="s">
        <v>1186</v>
      </c>
      <c r="D262" s="121" t="s">
        <v>863</v>
      </c>
      <c r="E262" s="121" t="s">
        <v>1187</v>
      </c>
      <c r="F262" s="121">
        <v>61924041</v>
      </c>
      <c r="G262" s="139" t="s">
        <v>1188</v>
      </c>
      <c r="H262" s="27" t="s">
        <v>864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1096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1653</v>
      </c>
      <c r="CI262" s="276" t="s">
        <v>865</v>
      </c>
      <c r="CJ262" s="276" t="s">
        <v>79</v>
      </c>
      <c r="CK262" s="300" t="s">
        <v>79</v>
      </c>
      <c r="CL262" s="279">
        <v>44012</v>
      </c>
    </row>
    <row r="263" spans="1:90" s="40" customFormat="1" ht="84.75" customHeight="1">
      <c r="A263" s="652"/>
      <c r="B263" s="36" t="s">
        <v>866</v>
      </c>
      <c r="C263" s="27" t="s">
        <v>1189</v>
      </c>
      <c r="D263" s="121" t="s">
        <v>122</v>
      </c>
      <c r="E263" s="121" t="s">
        <v>1170</v>
      </c>
      <c r="F263" s="121">
        <v>16980123</v>
      </c>
      <c r="G263" s="139" t="s">
        <v>79</v>
      </c>
      <c r="H263" s="27" t="s">
        <v>864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1402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1653</v>
      </c>
      <c r="CI263" s="276" t="s">
        <v>865</v>
      </c>
      <c r="CJ263" s="276" t="s">
        <v>79</v>
      </c>
      <c r="CK263" s="300" t="s">
        <v>79</v>
      </c>
      <c r="CL263" s="279">
        <v>44439</v>
      </c>
    </row>
    <row r="264" spans="1:90" s="40" customFormat="1" ht="84.75" customHeight="1">
      <c r="A264" s="652"/>
      <c r="B264" s="36" t="s">
        <v>868</v>
      </c>
      <c r="C264" s="27" t="s">
        <v>1190</v>
      </c>
      <c r="D264" s="121" t="s">
        <v>509</v>
      </c>
      <c r="E264" s="121" t="s">
        <v>1191</v>
      </c>
      <c r="F264" s="121">
        <v>66711</v>
      </c>
      <c r="G264" s="139">
        <v>6171</v>
      </c>
      <c r="H264" s="27" t="s">
        <v>864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1403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1653</v>
      </c>
      <c r="CI264" s="276" t="s">
        <v>865</v>
      </c>
      <c r="CJ264" s="276" t="s">
        <v>79</v>
      </c>
      <c r="CK264" s="300" t="s">
        <v>79</v>
      </c>
      <c r="CL264" s="279">
        <v>44408</v>
      </c>
    </row>
    <row r="265" spans="1:90" s="40" customFormat="1" ht="84.75" customHeight="1">
      <c r="A265" s="652"/>
      <c r="B265" s="36" t="s">
        <v>870</v>
      </c>
      <c r="C265" s="27" t="s">
        <v>1193</v>
      </c>
      <c r="D265" s="121" t="s">
        <v>125</v>
      </c>
      <c r="E265" s="121" t="s">
        <v>1181</v>
      </c>
      <c r="F265" s="121">
        <v>61664651</v>
      </c>
      <c r="G265" s="139">
        <v>6151</v>
      </c>
      <c r="H265" s="27" t="s">
        <v>864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1404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1653</v>
      </c>
      <c r="CI265" s="276" t="s">
        <v>865</v>
      </c>
      <c r="CJ265" s="276" t="s">
        <v>79</v>
      </c>
      <c r="CK265" s="300" t="s">
        <v>79</v>
      </c>
      <c r="CL265" s="279">
        <v>44180</v>
      </c>
    </row>
    <row r="266" spans="1:90" s="40" customFormat="1" ht="84.75" customHeight="1">
      <c r="A266" s="652"/>
      <c r="B266" s="36" t="s">
        <v>871</v>
      </c>
      <c r="C266" s="27" t="s">
        <v>1195</v>
      </c>
      <c r="D266" s="121" t="s">
        <v>125</v>
      </c>
      <c r="E266" s="121" t="s">
        <v>1181</v>
      </c>
      <c r="F266" s="121">
        <v>61664651</v>
      </c>
      <c r="G266" s="139" t="s">
        <v>79</v>
      </c>
      <c r="H266" s="27" t="s">
        <v>864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1402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1653</v>
      </c>
      <c r="CI266" s="276" t="s">
        <v>865</v>
      </c>
      <c r="CJ266" s="276" t="s">
        <v>79</v>
      </c>
      <c r="CK266" s="300" t="s">
        <v>79</v>
      </c>
      <c r="CL266" s="279">
        <v>44439</v>
      </c>
    </row>
    <row r="267" spans="1:90" s="40" customFormat="1" ht="84.75" customHeight="1">
      <c r="A267" s="652"/>
      <c r="B267" s="36" t="s">
        <v>872</v>
      </c>
      <c r="C267" s="27" t="s">
        <v>1405</v>
      </c>
      <c r="D267" s="121" t="s">
        <v>593</v>
      </c>
      <c r="E267" s="121" t="s">
        <v>1182</v>
      </c>
      <c r="F267" s="121">
        <v>507601</v>
      </c>
      <c r="G267" s="139">
        <v>6173</v>
      </c>
      <c r="H267" s="27" t="s">
        <v>864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1406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1653</v>
      </c>
      <c r="CI267" s="276" t="s">
        <v>865</v>
      </c>
      <c r="CJ267" s="276" t="s">
        <v>79</v>
      </c>
      <c r="CK267" s="300" t="s">
        <v>79</v>
      </c>
      <c r="CL267" s="279">
        <v>44165</v>
      </c>
    </row>
    <row r="268" spans="1:90" s="40" customFormat="1" ht="84.75" customHeight="1">
      <c r="A268" s="652"/>
      <c r="B268" s="36" t="s">
        <v>873</v>
      </c>
      <c r="C268" s="27" t="s">
        <v>1196</v>
      </c>
      <c r="D268" s="121" t="s">
        <v>107</v>
      </c>
      <c r="E268" s="121" t="s">
        <v>1171</v>
      </c>
      <c r="F268" s="121">
        <v>69647</v>
      </c>
      <c r="G268" s="139" t="s">
        <v>79</v>
      </c>
      <c r="H268" s="27" t="s">
        <v>864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1407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1653</v>
      </c>
      <c r="CI268" s="276" t="s">
        <v>865</v>
      </c>
      <c r="CJ268" s="276" t="s">
        <v>79</v>
      </c>
      <c r="CK268" s="300" t="s">
        <v>79</v>
      </c>
      <c r="CL268" s="279">
        <v>44347</v>
      </c>
    </row>
    <row r="269" spans="1:90" s="40" customFormat="1" ht="84.75" customHeight="1">
      <c r="A269" s="652"/>
      <c r="B269" s="36" t="s">
        <v>875</v>
      </c>
      <c r="C269" s="27" t="s">
        <v>1197</v>
      </c>
      <c r="D269" s="121" t="s">
        <v>876</v>
      </c>
      <c r="E269" s="121" t="s">
        <v>1198</v>
      </c>
      <c r="F269" s="121">
        <v>640808</v>
      </c>
      <c r="G269" s="139">
        <v>6152</v>
      </c>
      <c r="H269" s="27" t="s">
        <v>864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1408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1653</v>
      </c>
      <c r="CI269" s="276" t="s">
        <v>865</v>
      </c>
      <c r="CJ269" s="276" t="s">
        <v>79</v>
      </c>
      <c r="CK269" s="300" t="s">
        <v>79</v>
      </c>
      <c r="CL269" s="279">
        <v>44469</v>
      </c>
    </row>
    <row r="270" spans="1:90" s="40" customFormat="1" ht="84.75" customHeight="1">
      <c r="A270" s="652"/>
      <c r="B270" s="36" t="s">
        <v>877</v>
      </c>
      <c r="C270" s="27" t="s">
        <v>1199</v>
      </c>
      <c r="D270" s="121" t="s">
        <v>147</v>
      </c>
      <c r="E270" s="121" t="s">
        <v>1175</v>
      </c>
      <c r="F270" s="121">
        <v>61100226</v>
      </c>
      <c r="G270" s="139" t="s">
        <v>79</v>
      </c>
      <c r="H270" s="27" t="s">
        <v>864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1409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1653</v>
      </c>
      <c r="CI270" s="276" t="s">
        <v>865</v>
      </c>
      <c r="CJ270" s="276" t="s">
        <v>79</v>
      </c>
      <c r="CK270" s="300" t="s">
        <v>79</v>
      </c>
      <c r="CL270" s="279">
        <v>44804</v>
      </c>
    </row>
    <row r="271" spans="1:90" s="40" customFormat="1" ht="84.75" customHeight="1">
      <c r="A271" s="652"/>
      <c r="B271" s="195" t="s">
        <v>878</v>
      </c>
      <c r="C271" s="183" t="s">
        <v>79</v>
      </c>
      <c r="D271" s="197" t="s">
        <v>147</v>
      </c>
      <c r="E271" s="197" t="s">
        <v>1175</v>
      </c>
      <c r="F271" s="198">
        <v>61100226</v>
      </c>
      <c r="G271" s="249" t="s">
        <v>79</v>
      </c>
      <c r="H271" s="183" t="s">
        <v>864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1400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1305</v>
      </c>
      <c r="CI271" s="276" t="s">
        <v>865</v>
      </c>
      <c r="CJ271" s="276" t="s">
        <v>1550</v>
      </c>
      <c r="CK271" s="300" t="s">
        <v>79</v>
      </c>
      <c r="CL271" s="279">
        <v>44134</v>
      </c>
    </row>
    <row r="272" spans="1:90" s="40" customFormat="1" ht="84.75" customHeight="1">
      <c r="A272" s="652"/>
      <c r="B272" s="36" t="s">
        <v>879</v>
      </c>
      <c r="C272" s="27" t="s">
        <v>1200</v>
      </c>
      <c r="D272" s="124" t="s">
        <v>880</v>
      </c>
      <c r="E272" s="121" t="s">
        <v>1201</v>
      </c>
      <c r="F272" s="96">
        <v>61100404</v>
      </c>
      <c r="G272" s="139">
        <v>6153</v>
      </c>
      <c r="H272" s="27" t="s">
        <v>864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1410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1653</v>
      </c>
      <c r="CI272" s="276" t="s">
        <v>865</v>
      </c>
      <c r="CJ272" s="276" t="s">
        <v>79</v>
      </c>
      <c r="CK272" s="300" t="s">
        <v>79</v>
      </c>
      <c r="CL272" s="279">
        <v>44500</v>
      </c>
    </row>
    <row r="273" spans="1:90" s="40" customFormat="1" ht="84.75" customHeight="1">
      <c r="A273" s="652"/>
      <c r="B273" s="36" t="s">
        <v>881</v>
      </c>
      <c r="C273" s="27" t="s">
        <v>1202</v>
      </c>
      <c r="D273" s="124" t="s">
        <v>880</v>
      </c>
      <c r="E273" s="121" t="s">
        <v>1201</v>
      </c>
      <c r="F273" s="96">
        <v>61100404</v>
      </c>
      <c r="G273" s="139">
        <v>6154</v>
      </c>
      <c r="H273" s="27" t="s">
        <v>864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1411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1653</v>
      </c>
      <c r="CI273" s="276" t="s">
        <v>865</v>
      </c>
      <c r="CJ273" s="276" t="s">
        <v>79</v>
      </c>
      <c r="CK273" s="300" t="s">
        <v>79</v>
      </c>
      <c r="CL273" s="279">
        <v>44196</v>
      </c>
    </row>
    <row r="274" spans="1:90" s="40" customFormat="1" ht="84.75" customHeight="1">
      <c r="A274" s="652"/>
      <c r="B274" s="36" t="s">
        <v>882</v>
      </c>
      <c r="C274" s="142" t="s">
        <v>1203</v>
      </c>
      <c r="D274" s="121" t="s">
        <v>150</v>
      </c>
      <c r="E274" s="121" t="s">
        <v>1183</v>
      </c>
      <c r="F274" s="96">
        <v>61100412</v>
      </c>
      <c r="G274" s="139" t="s">
        <v>1551</v>
      </c>
      <c r="H274" s="27" t="s">
        <v>864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1412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1653</v>
      </c>
      <c r="CI274" s="276" t="s">
        <v>865</v>
      </c>
      <c r="CJ274" s="276" t="s">
        <v>79</v>
      </c>
      <c r="CK274" s="300" t="s">
        <v>79</v>
      </c>
      <c r="CL274" s="279">
        <v>44074</v>
      </c>
    </row>
    <row r="275" spans="1:90" s="40" customFormat="1" ht="84.75" customHeight="1">
      <c r="A275" s="652"/>
      <c r="B275" s="36" t="s">
        <v>883</v>
      </c>
      <c r="C275" s="142" t="s">
        <v>1204</v>
      </c>
      <c r="D275" s="121" t="s">
        <v>150</v>
      </c>
      <c r="E275" s="121" t="s">
        <v>1183</v>
      </c>
      <c r="F275" s="96">
        <v>61100412</v>
      </c>
      <c r="G275" s="139" t="s">
        <v>1552</v>
      </c>
      <c r="H275" s="27" t="s">
        <v>864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1413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1653</v>
      </c>
      <c r="CI275" s="276" t="s">
        <v>865</v>
      </c>
      <c r="CJ275" s="276" t="s">
        <v>79</v>
      </c>
      <c r="CK275" s="300" t="s">
        <v>79</v>
      </c>
      <c r="CL275" s="279">
        <v>44104</v>
      </c>
    </row>
    <row r="276" spans="1:90" s="40" customFormat="1" ht="84.75" customHeight="1">
      <c r="A276" s="652"/>
      <c r="B276" s="36" t="s">
        <v>884</v>
      </c>
      <c r="C276" s="27" t="s">
        <v>1205</v>
      </c>
      <c r="D276" s="121" t="s">
        <v>150</v>
      </c>
      <c r="E276" s="121" t="s">
        <v>1183</v>
      </c>
      <c r="F276" s="96">
        <v>61100412</v>
      </c>
      <c r="G276" s="139" t="s">
        <v>79</v>
      </c>
      <c r="H276" s="27" t="s">
        <v>864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1402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1653</v>
      </c>
      <c r="CI276" s="276" t="s">
        <v>865</v>
      </c>
      <c r="CJ276" s="276" t="s">
        <v>79</v>
      </c>
      <c r="CK276" s="300" t="s">
        <v>79</v>
      </c>
      <c r="CL276" s="279">
        <v>44439</v>
      </c>
    </row>
    <row r="277" spans="1:90" s="40" customFormat="1" ht="84.75" customHeight="1">
      <c r="A277" s="652"/>
      <c r="B277" s="36" t="s">
        <v>1415</v>
      </c>
      <c r="C277" s="27" t="s">
        <v>1206</v>
      </c>
      <c r="D277" s="121" t="s">
        <v>885</v>
      </c>
      <c r="E277" s="121" t="s">
        <v>1185</v>
      </c>
      <c r="F277" s="121">
        <v>509965</v>
      </c>
      <c r="G277" s="139" t="s">
        <v>1553</v>
      </c>
      <c r="H277" s="27" t="s">
        <v>864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1413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1653</v>
      </c>
      <c r="CI277" s="276" t="s">
        <v>865</v>
      </c>
      <c r="CJ277" s="276" t="s">
        <v>79</v>
      </c>
      <c r="CK277" s="300" t="s">
        <v>79</v>
      </c>
      <c r="CL277" s="279">
        <v>44104</v>
      </c>
    </row>
    <row r="278" spans="1:90" s="40" customFormat="1" ht="84.75" customHeight="1">
      <c r="A278" s="652"/>
      <c r="B278" s="36" t="s">
        <v>886</v>
      </c>
      <c r="C278" s="27" t="s">
        <v>1207</v>
      </c>
      <c r="D278" s="121" t="s">
        <v>885</v>
      </c>
      <c r="E278" s="121" t="s">
        <v>1185</v>
      </c>
      <c r="F278" s="121">
        <v>509965</v>
      </c>
      <c r="G278" s="139" t="s">
        <v>1554</v>
      </c>
      <c r="H278" s="27" t="s">
        <v>864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1406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1653</v>
      </c>
      <c r="CI278" s="276" t="s">
        <v>865</v>
      </c>
      <c r="CJ278" s="276" t="s">
        <v>79</v>
      </c>
      <c r="CK278" s="300" t="s">
        <v>79</v>
      </c>
      <c r="CL278" s="279">
        <v>44149</v>
      </c>
    </row>
    <row r="279" spans="1:90" s="40" customFormat="1" ht="84.75" customHeight="1">
      <c r="A279" s="652"/>
      <c r="B279" s="36" t="s">
        <v>887</v>
      </c>
      <c r="C279" s="27" t="s">
        <v>1208</v>
      </c>
      <c r="D279" s="121" t="s">
        <v>88</v>
      </c>
      <c r="E279" s="121" t="s">
        <v>1209</v>
      </c>
      <c r="F279" s="121">
        <v>66493030</v>
      </c>
      <c r="G279" s="139" t="s">
        <v>1555</v>
      </c>
      <c r="H279" s="27" t="s">
        <v>864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1164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1653</v>
      </c>
      <c r="CI279" s="276" t="s">
        <v>865</v>
      </c>
      <c r="CJ279" s="276" t="s">
        <v>1380</v>
      </c>
      <c r="CK279" s="300" t="s">
        <v>79</v>
      </c>
      <c r="CL279" s="279">
        <v>44377</v>
      </c>
    </row>
    <row r="280" spans="1:90" s="40" customFormat="1" ht="84.75" customHeight="1">
      <c r="A280" s="652"/>
      <c r="B280" s="36" t="s">
        <v>1013</v>
      </c>
      <c r="C280" s="20" t="s">
        <v>1556</v>
      </c>
      <c r="D280" s="121" t="s">
        <v>664</v>
      </c>
      <c r="E280" s="121" t="s">
        <v>1182</v>
      </c>
      <c r="F280" s="121">
        <v>507601</v>
      </c>
      <c r="G280" s="139">
        <v>6094</v>
      </c>
      <c r="H280" s="27" t="s">
        <v>608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79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1653</v>
      </c>
      <c r="CI280" s="276" t="s">
        <v>1014</v>
      </c>
      <c r="CJ280" s="276" t="s">
        <v>1557</v>
      </c>
      <c r="CK280" s="300" t="s">
        <v>79</v>
      </c>
      <c r="CL280" s="279">
        <v>44592</v>
      </c>
    </row>
    <row r="281" spans="1:90" s="40" customFormat="1" ht="84.75" customHeight="1">
      <c r="A281" s="652"/>
      <c r="B281" s="36" t="s">
        <v>1210</v>
      </c>
      <c r="C281" s="27" t="s">
        <v>1211</v>
      </c>
      <c r="D281" s="121" t="s">
        <v>1212</v>
      </c>
      <c r="E281" s="121" t="s">
        <v>1178</v>
      </c>
      <c r="F281" s="121">
        <v>48683906</v>
      </c>
      <c r="G281" s="139" t="s">
        <v>79</v>
      </c>
      <c r="H281" s="27" t="s">
        <v>864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1558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1653</v>
      </c>
      <c r="CI281" s="276" t="s">
        <v>1213</v>
      </c>
      <c r="CJ281" s="276" t="s">
        <v>79</v>
      </c>
      <c r="CK281" s="276" t="s">
        <v>79</v>
      </c>
      <c r="CL281" s="279">
        <v>44439</v>
      </c>
    </row>
    <row r="282" spans="1:90" s="40" customFormat="1" ht="84.75" customHeight="1">
      <c r="A282" s="652"/>
      <c r="B282" s="36" t="s">
        <v>1214</v>
      </c>
      <c r="C282" s="27" t="s">
        <v>1215</v>
      </c>
      <c r="D282" s="121" t="s">
        <v>1216</v>
      </c>
      <c r="E282" s="121" t="s">
        <v>1192</v>
      </c>
      <c r="F282" s="121">
        <v>61924059</v>
      </c>
      <c r="G282" s="139">
        <v>6155</v>
      </c>
      <c r="H282" s="27" t="s">
        <v>864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1414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1653</v>
      </c>
      <c r="CI282" s="276" t="s">
        <v>1213</v>
      </c>
      <c r="CJ282" s="276" t="s">
        <v>79</v>
      </c>
      <c r="CK282" s="276" t="s">
        <v>79</v>
      </c>
      <c r="CL282" s="279">
        <v>44499</v>
      </c>
    </row>
    <row r="283" spans="1:90" s="40" customFormat="1" ht="84.75" customHeight="1">
      <c r="A283" s="652"/>
      <c r="B283" s="36" t="s">
        <v>1217</v>
      </c>
      <c r="C283" s="27" t="s">
        <v>1218</v>
      </c>
      <c r="D283" s="121" t="s">
        <v>99</v>
      </c>
      <c r="E283" s="121" t="s">
        <v>1219</v>
      </c>
      <c r="F283" s="121">
        <v>49535013</v>
      </c>
      <c r="G283" s="139" t="s">
        <v>79</v>
      </c>
      <c r="H283" s="27" t="s">
        <v>864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1559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1653</v>
      </c>
      <c r="CI283" s="276" t="s">
        <v>1213</v>
      </c>
      <c r="CJ283" s="276" t="s">
        <v>79</v>
      </c>
      <c r="CK283" s="276" t="s">
        <v>79</v>
      </c>
      <c r="CL283" s="279">
        <v>44439</v>
      </c>
    </row>
    <row r="284" spans="1:90" s="40" customFormat="1" ht="84.75" customHeight="1">
      <c r="A284" s="652"/>
      <c r="B284" s="36" t="s">
        <v>1220</v>
      </c>
      <c r="C284" s="27" t="s">
        <v>1221</v>
      </c>
      <c r="D284" s="121" t="s">
        <v>99</v>
      </c>
      <c r="E284" s="121" t="s">
        <v>1222</v>
      </c>
      <c r="F284" s="121">
        <v>49535013</v>
      </c>
      <c r="G284" s="139" t="s">
        <v>79</v>
      </c>
      <c r="H284" s="27" t="s">
        <v>864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1559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1653</v>
      </c>
      <c r="CI284" s="276" t="s">
        <v>1213</v>
      </c>
      <c r="CJ284" s="276" t="s">
        <v>79</v>
      </c>
      <c r="CK284" s="276" t="s">
        <v>79</v>
      </c>
      <c r="CL284" s="279">
        <v>44439</v>
      </c>
    </row>
    <row r="285" spans="1:90" s="40" customFormat="1" ht="84.75" customHeight="1">
      <c r="A285" s="652"/>
      <c r="B285" s="36" t="s">
        <v>1223</v>
      </c>
      <c r="C285" s="27" t="s">
        <v>1224</v>
      </c>
      <c r="D285" s="121" t="s">
        <v>99</v>
      </c>
      <c r="E285" s="121" t="s">
        <v>1222</v>
      </c>
      <c r="F285" s="121">
        <v>49535013</v>
      </c>
      <c r="G285" s="139" t="s">
        <v>79</v>
      </c>
      <c r="H285" s="27" t="s">
        <v>864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1559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1653</v>
      </c>
      <c r="CI285" s="276" t="s">
        <v>1213</v>
      </c>
      <c r="CJ285" s="276" t="s">
        <v>79</v>
      </c>
      <c r="CK285" s="276" t="s">
        <v>79</v>
      </c>
      <c r="CL285" s="279">
        <v>44439</v>
      </c>
    </row>
    <row r="286" spans="1:90" s="3" customFormat="1" ht="84.75" customHeight="1">
      <c r="A286" s="652"/>
      <c r="B286" s="32" t="s">
        <v>1560</v>
      </c>
      <c r="C286" s="67" t="s">
        <v>79</v>
      </c>
      <c r="D286" s="144" t="s">
        <v>1561</v>
      </c>
      <c r="E286" s="144" t="s">
        <v>1562</v>
      </c>
      <c r="F286" s="144" t="s">
        <v>1563</v>
      </c>
      <c r="G286" s="201" t="s">
        <v>79</v>
      </c>
      <c r="H286" s="67" t="s">
        <v>1564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1565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1566</v>
      </c>
      <c r="CJ286" s="276" t="s">
        <v>1550</v>
      </c>
      <c r="CK286" s="276" t="s">
        <v>79</v>
      </c>
      <c r="CL286" s="316" t="s">
        <v>1567</v>
      </c>
    </row>
    <row r="287" spans="1:90" s="3" customFormat="1" ht="84.75" customHeight="1">
      <c r="A287" s="652"/>
      <c r="B287" s="36" t="s">
        <v>1568</v>
      </c>
      <c r="C287" s="27" t="s">
        <v>79</v>
      </c>
      <c r="D287" s="121" t="s">
        <v>874</v>
      </c>
      <c r="E287" s="121" t="s">
        <v>1569</v>
      </c>
      <c r="F287" s="121" t="s">
        <v>1570</v>
      </c>
      <c r="G287" s="139" t="s">
        <v>79</v>
      </c>
      <c r="H287" s="27" t="s">
        <v>1564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1559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1566</v>
      </c>
      <c r="CJ287" s="276" t="s">
        <v>279</v>
      </c>
      <c r="CK287" s="276" t="s">
        <v>79</v>
      </c>
      <c r="CL287" s="316" t="s">
        <v>1571</v>
      </c>
    </row>
    <row r="288" spans="1:90" s="3" customFormat="1" ht="84.75" customHeight="1">
      <c r="A288" s="652"/>
      <c r="B288" s="36" t="s">
        <v>1572</v>
      </c>
      <c r="C288" s="27" t="s">
        <v>79</v>
      </c>
      <c r="D288" s="121" t="s">
        <v>150</v>
      </c>
      <c r="E288" s="121" t="s">
        <v>1183</v>
      </c>
      <c r="F288" s="96">
        <v>61100412</v>
      </c>
      <c r="G288" s="27" t="s">
        <v>79</v>
      </c>
      <c r="H288" s="27" t="s">
        <v>1564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1559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1566</v>
      </c>
      <c r="CJ288" s="276" t="s">
        <v>279</v>
      </c>
      <c r="CK288" s="276" t="s">
        <v>79</v>
      </c>
      <c r="CL288" s="316" t="s">
        <v>1571</v>
      </c>
    </row>
    <row r="289" spans="1:90" s="3" customFormat="1" ht="84.75" customHeight="1">
      <c r="A289" s="652"/>
      <c r="B289" s="36" t="s">
        <v>1573</v>
      </c>
      <c r="C289" s="27" t="s">
        <v>79</v>
      </c>
      <c r="D289" s="121" t="s">
        <v>150</v>
      </c>
      <c r="E289" s="121" t="s">
        <v>1183</v>
      </c>
      <c r="F289" s="96">
        <v>61100412</v>
      </c>
      <c r="G289" s="27" t="s">
        <v>79</v>
      </c>
      <c r="H289" s="27" t="s">
        <v>1564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1565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1566</v>
      </c>
      <c r="CJ289" s="276" t="s">
        <v>279</v>
      </c>
      <c r="CK289" s="276" t="s">
        <v>79</v>
      </c>
      <c r="CL289" s="316" t="s">
        <v>1567</v>
      </c>
    </row>
    <row r="290" spans="1:90" s="3" customFormat="1" ht="84.75" customHeight="1">
      <c r="A290" s="652"/>
      <c r="B290" s="36" t="s">
        <v>1574</v>
      </c>
      <c r="C290" s="27" t="s">
        <v>79</v>
      </c>
      <c r="D290" s="121" t="s">
        <v>125</v>
      </c>
      <c r="E290" s="121" t="s">
        <v>1181</v>
      </c>
      <c r="F290" s="121">
        <v>61664651</v>
      </c>
      <c r="G290" s="27" t="s">
        <v>79</v>
      </c>
      <c r="H290" s="27" t="s">
        <v>1564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1575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1566</v>
      </c>
      <c r="CJ290" s="276" t="s">
        <v>279</v>
      </c>
      <c r="CK290" s="276" t="s">
        <v>79</v>
      </c>
      <c r="CL290" s="316" t="s">
        <v>1576</v>
      </c>
    </row>
    <row r="291" spans="1:90" s="3" customFormat="1" ht="84.75" customHeight="1">
      <c r="A291" s="652"/>
      <c r="B291" s="36" t="s">
        <v>1577</v>
      </c>
      <c r="C291" s="27" t="s">
        <v>79</v>
      </c>
      <c r="D291" s="121" t="s">
        <v>134</v>
      </c>
      <c r="E291" s="121" t="s">
        <v>1139</v>
      </c>
      <c r="F291" s="121">
        <v>61924008</v>
      </c>
      <c r="G291" s="27" t="s">
        <v>79</v>
      </c>
      <c r="H291" s="27" t="s">
        <v>1564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1578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1566</v>
      </c>
      <c r="CJ291" s="276" t="s">
        <v>279</v>
      </c>
      <c r="CK291" s="276" t="s">
        <v>79</v>
      </c>
      <c r="CL291" s="316" t="s">
        <v>1579</v>
      </c>
    </row>
    <row r="292" spans="1:90" s="3" customFormat="1" ht="84.75" customHeight="1">
      <c r="A292" s="652"/>
      <c r="B292" s="36" t="s">
        <v>869</v>
      </c>
      <c r="C292" s="27" t="s">
        <v>79</v>
      </c>
      <c r="D292" s="121" t="s">
        <v>133</v>
      </c>
      <c r="E292" s="121" t="s">
        <v>1192</v>
      </c>
      <c r="F292" s="121">
        <v>61924059</v>
      </c>
      <c r="G292" s="27" t="s">
        <v>79</v>
      </c>
      <c r="H292" s="27" t="s">
        <v>1564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1578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1566</v>
      </c>
      <c r="CJ292" s="276" t="s">
        <v>279</v>
      </c>
      <c r="CK292" s="276" t="s">
        <v>79</v>
      </c>
      <c r="CL292" s="316" t="s">
        <v>1579</v>
      </c>
    </row>
    <row r="293" spans="1:90" s="3" customFormat="1" ht="84.75" customHeight="1">
      <c r="A293" s="652"/>
      <c r="B293" s="36" t="s">
        <v>1580</v>
      </c>
      <c r="C293" s="27" t="s">
        <v>79</v>
      </c>
      <c r="D293" s="121" t="s">
        <v>133</v>
      </c>
      <c r="E293" s="121" t="s">
        <v>1192</v>
      </c>
      <c r="F293" s="121">
        <v>61924059</v>
      </c>
      <c r="G293" s="27" t="s">
        <v>79</v>
      </c>
      <c r="H293" s="27" t="s">
        <v>1564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1581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1566</v>
      </c>
      <c r="CJ293" s="276" t="s">
        <v>279</v>
      </c>
      <c r="CK293" s="276" t="s">
        <v>79</v>
      </c>
      <c r="CL293" s="316" t="s">
        <v>1582</v>
      </c>
    </row>
    <row r="294" spans="1:90" s="3" customFormat="1" ht="84.75" customHeight="1">
      <c r="A294" s="652"/>
      <c r="B294" s="36" t="s">
        <v>1583</v>
      </c>
      <c r="C294" s="27" t="s">
        <v>79</v>
      </c>
      <c r="D294" s="121" t="s">
        <v>885</v>
      </c>
      <c r="E294" s="121" t="s">
        <v>1185</v>
      </c>
      <c r="F294" s="121">
        <v>509965</v>
      </c>
      <c r="G294" s="27" t="s">
        <v>79</v>
      </c>
      <c r="H294" s="27" t="s">
        <v>1564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1578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1566</v>
      </c>
      <c r="CJ294" s="276" t="s">
        <v>279</v>
      </c>
      <c r="CK294" s="276" t="s">
        <v>79</v>
      </c>
      <c r="CL294" s="316" t="s">
        <v>1579</v>
      </c>
    </row>
    <row r="295" spans="1:90" s="3" customFormat="1" ht="84.75" customHeight="1">
      <c r="A295" s="652"/>
      <c r="B295" s="36" t="s">
        <v>1584</v>
      </c>
      <c r="C295" s="27" t="s">
        <v>79</v>
      </c>
      <c r="D295" s="121" t="s">
        <v>885</v>
      </c>
      <c r="E295" s="121" t="s">
        <v>1185</v>
      </c>
      <c r="F295" s="121">
        <v>509965</v>
      </c>
      <c r="G295" s="27" t="s">
        <v>79</v>
      </c>
      <c r="H295" s="27" t="s">
        <v>1564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1581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1566</v>
      </c>
      <c r="CJ295" s="276" t="s">
        <v>279</v>
      </c>
      <c r="CK295" s="276" t="s">
        <v>79</v>
      </c>
      <c r="CL295" s="316" t="s">
        <v>1582</v>
      </c>
    </row>
    <row r="296" spans="1:90" s="3" customFormat="1" ht="84.75" customHeight="1">
      <c r="A296" s="652"/>
      <c r="B296" s="36" t="s">
        <v>1585</v>
      </c>
      <c r="C296" s="27" t="s">
        <v>79</v>
      </c>
      <c r="D296" s="121" t="s">
        <v>88</v>
      </c>
      <c r="E296" s="121" t="s">
        <v>1586</v>
      </c>
      <c r="F296" s="121" t="s">
        <v>1587</v>
      </c>
      <c r="G296" s="27" t="s">
        <v>79</v>
      </c>
      <c r="H296" s="27" t="s">
        <v>1564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1164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1566</v>
      </c>
      <c r="CJ296" s="276" t="s">
        <v>279</v>
      </c>
      <c r="CK296" s="276" t="s">
        <v>79</v>
      </c>
      <c r="CL296" s="316" t="s">
        <v>1588</v>
      </c>
    </row>
    <row r="297" spans="1:90" s="3" customFormat="1" ht="84.75" customHeight="1">
      <c r="A297" s="652"/>
      <c r="B297" s="32" t="s">
        <v>1589</v>
      </c>
      <c r="C297" s="67" t="s">
        <v>79</v>
      </c>
      <c r="D297" s="144" t="s">
        <v>867</v>
      </c>
      <c r="E297" s="144" t="s">
        <v>1590</v>
      </c>
      <c r="F297" s="144" t="s">
        <v>1591</v>
      </c>
      <c r="G297" s="67" t="s">
        <v>79</v>
      </c>
      <c r="H297" s="67" t="s">
        <v>1564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1407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1566</v>
      </c>
      <c r="CJ297" s="276" t="s">
        <v>1550</v>
      </c>
      <c r="CK297" s="276" t="s">
        <v>79</v>
      </c>
      <c r="CL297" s="316" t="s">
        <v>1592</v>
      </c>
    </row>
    <row r="298" spans="1:90" s="3" customFormat="1" ht="84.75" customHeight="1">
      <c r="A298" s="652"/>
      <c r="B298" s="36" t="s">
        <v>1593</v>
      </c>
      <c r="C298" s="27" t="s">
        <v>79</v>
      </c>
      <c r="D298" s="121" t="s">
        <v>120</v>
      </c>
      <c r="E298" s="10" t="s">
        <v>1104</v>
      </c>
      <c r="F298" s="253">
        <v>873306</v>
      </c>
      <c r="G298" s="27" t="s">
        <v>79</v>
      </c>
      <c r="H298" s="27" t="s">
        <v>1564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1581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1566</v>
      </c>
      <c r="CJ298" s="276" t="s">
        <v>279</v>
      </c>
      <c r="CK298" s="276" t="s">
        <v>79</v>
      </c>
      <c r="CL298" s="316" t="s">
        <v>1582</v>
      </c>
    </row>
    <row r="299" spans="1:90" s="3" customFormat="1" ht="84.75" customHeight="1">
      <c r="A299" s="652"/>
      <c r="B299" s="36" t="s">
        <v>1594</v>
      </c>
      <c r="C299" s="27" t="s">
        <v>79</v>
      </c>
      <c r="D299" s="121" t="s">
        <v>117</v>
      </c>
      <c r="E299" s="10" t="s">
        <v>1099</v>
      </c>
      <c r="F299" s="253">
        <v>16977246</v>
      </c>
      <c r="G299" s="27" t="s">
        <v>79</v>
      </c>
      <c r="H299" s="27" t="s">
        <v>1564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1565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1566</v>
      </c>
      <c r="CJ299" s="276" t="s">
        <v>279</v>
      </c>
      <c r="CK299" s="276" t="s">
        <v>79</v>
      </c>
      <c r="CL299" s="316" t="s">
        <v>1567</v>
      </c>
    </row>
    <row r="300" spans="1:90" s="3" customFormat="1" ht="84.75" customHeight="1">
      <c r="A300" s="652"/>
      <c r="B300" s="36" t="s">
        <v>1595</v>
      </c>
      <c r="C300" s="27" t="s">
        <v>79</v>
      </c>
      <c r="D300" s="121" t="s">
        <v>150</v>
      </c>
      <c r="E300" s="121" t="s">
        <v>1183</v>
      </c>
      <c r="F300" s="96">
        <v>61100412</v>
      </c>
      <c r="G300" s="27" t="s">
        <v>79</v>
      </c>
      <c r="H300" s="27" t="s">
        <v>1596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1559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1566</v>
      </c>
      <c r="CJ300" s="276" t="s">
        <v>279</v>
      </c>
      <c r="CK300" s="276" t="s">
        <v>79</v>
      </c>
      <c r="CL300" s="316" t="s">
        <v>1571</v>
      </c>
    </row>
    <row r="301" spans="1:90" s="40" customFormat="1" ht="84.75" customHeight="1">
      <c r="A301" s="652"/>
      <c r="B301" s="38" t="s">
        <v>1755</v>
      </c>
      <c r="C301" s="25" t="s">
        <v>79</v>
      </c>
      <c r="D301" s="204" t="s">
        <v>147</v>
      </c>
      <c r="E301" s="204" t="s">
        <v>1175</v>
      </c>
      <c r="F301" s="204">
        <v>61100226</v>
      </c>
      <c r="G301" s="25" t="s">
        <v>79</v>
      </c>
      <c r="H301" s="25" t="s">
        <v>1564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1414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1770</v>
      </c>
      <c r="CJ301" s="293" t="s">
        <v>279</v>
      </c>
      <c r="CK301" s="293" t="s">
        <v>79</v>
      </c>
      <c r="CL301" s="317" t="s">
        <v>1579</v>
      </c>
    </row>
    <row r="302" spans="1:90" s="40" customFormat="1" ht="84.75" customHeight="1">
      <c r="A302" s="652"/>
      <c r="B302" s="38" t="s">
        <v>1756</v>
      </c>
      <c r="C302" s="25" t="s">
        <v>79</v>
      </c>
      <c r="D302" s="204" t="s">
        <v>1757</v>
      </c>
      <c r="E302" s="25" t="s">
        <v>1179</v>
      </c>
      <c r="F302" s="204">
        <v>47019697</v>
      </c>
      <c r="G302" s="25" t="s">
        <v>79</v>
      </c>
      <c r="H302" s="25" t="s">
        <v>1564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1758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1770</v>
      </c>
      <c r="CJ302" s="293" t="s">
        <v>279</v>
      </c>
      <c r="CK302" s="293" t="s">
        <v>79</v>
      </c>
      <c r="CL302" s="317" t="s">
        <v>1771</v>
      </c>
    </row>
    <row r="303" spans="1:90" s="40" customFormat="1" ht="84.75" customHeight="1">
      <c r="A303" s="652"/>
      <c r="B303" s="38" t="s">
        <v>1759</v>
      </c>
      <c r="C303" s="25" t="s">
        <v>79</v>
      </c>
      <c r="D303" s="204" t="s">
        <v>1760</v>
      </c>
      <c r="E303" s="25" t="s">
        <v>1168</v>
      </c>
      <c r="F303" s="204" t="s">
        <v>1169</v>
      </c>
      <c r="G303" s="25" t="s">
        <v>79</v>
      </c>
      <c r="H303" s="25" t="s">
        <v>1564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1758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1770</v>
      </c>
      <c r="CJ303" s="293" t="s">
        <v>279</v>
      </c>
      <c r="CK303" s="293" t="s">
        <v>79</v>
      </c>
      <c r="CL303" s="317" t="s">
        <v>1771</v>
      </c>
    </row>
    <row r="304" spans="1:90" s="40" customFormat="1" ht="84.75" customHeight="1">
      <c r="A304" s="652"/>
      <c r="B304" s="38" t="s">
        <v>1761</v>
      </c>
      <c r="C304" s="25" t="s">
        <v>79</v>
      </c>
      <c r="D304" s="204" t="s">
        <v>79</v>
      </c>
      <c r="E304" s="25" t="s">
        <v>1083</v>
      </c>
      <c r="F304" s="204" t="s">
        <v>1228</v>
      </c>
      <c r="G304" s="25" t="s">
        <v>79</v>
      </c>
      <c r="H304" s="25" t="s">
        <v>79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79</v>
      </c>
      <c r="O304" s="206" t="s">
        <v>79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79</v>
      </c>
      <c r="CI304" s="293" t="s">
        <v>79</v>
      </c>
      <c r="CJ304" s="293" t="s">
        <v>1772</v>
      </c>
      <c r="CK304" s="293" t="s">
        <v>79</v>
      </c>
      <c r="CL304" s="317" t="s">
        <v>79</v>
      </c>
    </row>
    <row r="305" spans="1:90" s="40" customFormat="1" ht="49.5" customHeight="1">
      <c r="A305" s="652"/>
      <c r="B305" s="77" t="s">
        <v>534</v>
      </c>
      <c r="C305" s="64" t="s">
        <v>79</v>
      </c>
      <c r="D305" s="64" t="s">
        <v>79</v>
      </c>
      <c r="E305" s="64" t="s">
        <v>79</v>
      </c>
      <c r="F305" s="64" t="s">
        <v>79</v>
      </c>
      <c r="G305" s="94" t="s">
        <v>79</v>
      </c>
      <c r="H305" s="64" t="s">
        <v>79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79</v>
      </c>
      <c r="CI305" s="297" t="s">
        <v>79</v>
      </c>
      <c r="CJ305" s="318" t="s">
        <v>79</v>
      </c>
      <c r="CK305" s="298" t="s">
        <v>79</v>
      </c>
      <c r="CL305" s="319" t="s">
        <v>79</v>
      </c>
    </row>
    <row r="306" spans="1:90" s="40" customFormat="1" ht="108">
      <c r="A306" s="652"/>
      <c r="B306" s="203" t="s">
        <v>555</v>
      </c>
      <c r="C306" s="191" t="s">
        <v>79</v>
      </c>
      <c r="D306" s="191" t="s">
        <v>508</v>
      </c>
      <c r="E306" s="191" t="s">
        <v>1225</v>
      </c>
      <c r="F306" s="192" t="s">
        <v>1226</v>
      </c>
      <c r="G306" s="192" t="s">
        <v>556</v>
      </c>
      <c r="H306" s="191" t="s">
        <v>557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1119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1764</v>
      </c>
      <c r="CI306" s="289" t="s">
        <v>580</v>
      </c>
      <c r="CJ306" s="289" t="s">
        <v>552</v>
      </c>
      <c r="CK306" s="320" t="s">
        <v>79</v>
      </c>
      <c r="CL306" s="291">
        <v>43769</v>
      </c>
    </row>
    <row r="307" spans="1:90" s="40" customFormat="1" ht="90">
      <c r="A307" s="652"/>
      <c r="B307" s="203" t="s">
        <v>581</v>
      </c>
      <c r="C307" s="256" t="s">
        <v>1227</v>
      </c>
      <c r="D307" s="191" t="s">
        <v>81</v>
      </c>
      <c r="E307" s="183" t="s">
        <v>1083</v>
      </c>
      <c r="F307" s="184" t="s">
        <v>1228</v>
      </c>
      <c r="G307" s="192" t="s">
        <v>1229</v>
      </c>
      <c r="H307" s="191" t="s">
        <v>582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79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1764</v>
      </c>
      <c r="CI307" s="289" t="s">
        <v>583</v>
      </c>
      <c r="CJ307" s="289" t="s">
        <v>552</v>
      </c>
      <c r="CK307" s="320" t="s">
        <v>79</v>
      </c>
      <c r="CL307" s="291">
        <v>43830</v>
      </c>
    </row>
    <row r="308" spans="1:90" s="40" customFormat="1" ht="108">
      <c r="A308" s="652"/>
      <c r="B308" s="203" t="s">
        <v>794</v>
      </c>
      <c r="C308" s="191" t="s">
        <v>1230</v>
      </c>
      <c r="D308" s="191" t="s">
        <v>99</v>
      </c>
      <c r="E308" s="191" t="s">
        <v>1231</v>
      </c>
      <c r="F308" s="192">
        <v>49535013</v>
      </c>
      <c r="G308" s="192" t="s">
        <v>888</v>
      </c>
      <c r="H308" s="191" t="s">
        <v>370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1232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1764</v>
      </c>
      <c r="CI308" s="289" t="s">
        <v>803</v>
      </c>
      <c r="CJ308" s="289" t="s">
        <v>552</v>
      </c>
      <c r="CK308" s="300" t="s">
        <v>79</v>
      </c>
      <c r="CL308" s="279">
        <v>43738</v>
      </c>
    </row>
    <row r="309" spans="1:90" s="40" customFormat="1" ht="90">
      <c r="A309" s="652"/>
      <c r="B309" s="203" t="s">
        <v>795</v>
      </c>
      <c r="C309" s="191" t="s">
        <v>1233</v>
      </c>
      <c r="D309" s="191" t="s">
        <v>125</v>
      </c>
      <c r="E309" s="191" t="s">
        <v>1234</v>
      </c>
      <c r="F309" s="192">
        <v>61664651</v>
      </c>
      <c r="G309" s="192" t="s">
        <v>889</v>
      </c>
      <c r="H309" s="191" t="s">
        <v>370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1232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1764</v>
      </c>
      <c r="CI309" s="289" t="s">
        <v>803</v>
      </c>
      <c r="CJ309" s="289" t="s">
        <v>552</v>
      </c>
      <c r="CK309" s="300" t="s">
        <v>79</v>
      </c>
      <c r="CL309" s="279">
        <v>43738</v>
      </c>
    </row>
    <row r="310" spans="1:90" s="40" customFormat="1" ht="108">
      <c r="A310" s="652"/>
      <c r="B310" s="203" t="s">
        <v>796</v>
      </c>
      <c r="C310" s="191" t="s">
        <v>1235</v>
      </c>
      <c r="D310" s="191" t="s">
        <v>371</v>
      </c>
      <c r="E310" s="191" t="s">
        <v>1236</v>
      </c>
      <c r="F310" s="192" t="s">
        <v>1237</v>
      </c>
      <c r="G310" s="192" t="s">
        <v>1015</v>
      </c>
      <c r="H310" s="191" t="s">
        <v>370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1232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1764</v>
      </c>
      <c r="CI310" s="289" t="s">
        <v>803</v>
      </c>
      <c r="CJ310" s="289" t="s">
        <v>552</v>
      </c>
      <c r="CK310" s="300" t="s">
        <v>79</v>
      </c>
      <c r="CL310" s="279">
        <v>43738</v>
      </c>
    </row>
    <row r="311" spans="1:90" s="40" customFormat="1" ht="72">
      <c r="A311" s="652"/>
      <c r="B311" s="203" t="s">
        <v>797</v>
      </c>
      <c r="C311" s="191" t="s">
        <v>1238</v>
      </c>
      <c r="D311" s="191" t="s">
        <v>97</v>
      </c>
      <c r="E311" s="191" t="s">
        <v>1239</v>
      </c>
      <c r="F311" s="192" t="s">
        <v>1240</v>
      </c>
      <c r="G311" s="192" t="s">
        <v>1016</v>
      </c>
      <c r="H311" s="191" t="s">
        <v>370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1232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1764</v>
      </c>
      <c r="CI311" s="289" t="s">
        <v>803</v>
      </c>
      <c r="CJ311" s="289" t="s">
        <v>552</v>
      </c>
      <c r="CK311" s="300" t="s">
        <v>79</v>
      </c>
      <c r="CL311" s="279">
        <v>43738</v>
      </c>
    </row>
    <row r="312" spans="1:90" s="40" customFormat="1" ht="90">
      <c r="A312" s="652"/>
      <c r="B312" s="36" t="s">
        <v>1241</v>
      </c>
      <c r="C312" s="27" t="s">
        <v>1773</v>
      </c>
      <c r="D312" s="27" t="s">
        <v>81</v>
      </c>
      <c r="E312" s="27" t="s">
        <v>1083</v>
      </c>
      <c r="F312" s="10" t="s">
        <v>1228</v>
      </c>
      <c r="G312" s="10" t="s">
        <v>79</v>
      </c>
      <c r="H312" s="27" t="s">
        <v>582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79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1765</v>
      </c>
      <c r="CI312" s="276" t="s">
        <v>1597</v>
      </c>
      <c r="CJ312" s="276" t="s">
        <v>79</v>
      </c>
      <c r="CK312" s="300" t="s">
        <v>79</v>
      </c>
      <c r="CL312" s="279">
        <v>44196</v>
      </c>
    </row>
    <row r="313" spans="1:90" s="40" customFormat="1" ht="72">
      <c r="A313" s="652"/>
      <c r="B313" s="36" t="s">
        <v>1416</v>
      </c>
      <c r="C313" s="10">
        <v>1190900362</v>
      </c>
      <c r="D313" s="27" t="s">
        <v>1417</v>
      </c>
      <c r="E313" s="27" t="s">
        <v>1418</v>
      </c>
      <c r="F313" s="10" t="s">
        <v>1419</v>
      </c>
      <c r="G313" s="10" t="s">
        <v>1598</v>
      </c>
      <c r="H313" s="27" t="s">
        <v>1320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1453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1776</v>
      </c>
      <c r="CI313" s="276" t="s">
        <v>1321</v>
      </c>
      <c r="CJ313" s="276" t="s">
        <v>79</v>
      </c>
      <c r="CK313" s="300" t="s">
        <v>79</v>
      </c>
      <c r="CL313" s="279">
        <v>44196</v>
      </c>
    </row>
    <row r="314" spans="1:90" s="40" customFormat="1" ht="72">
      <c r="A314" s="652"/>
      <c r="B314" s="36" t="s">
        <v>1420</v>
      </c>
      <c r="C314" s="10">
        <v>1190900388</v>
      </c>
      <c r="D314" s="27" t="s">
        <v>1599</v>
      </c>
      <c r="E314" s="27" t="s">
        <v>1421</v>
      </c>
      <c r="F314" s="10" t="s">
        <v>1422</v>
      </c>
      <c r="G314" s="10" t="s">
        <v>1600</v>
      </c>
      <c r="H314" s="27" t="s">
        <v>1320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1453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495</v>
      </c>
      <c r="CI314" s="276" t="s">
        <v>1423</v>
      </c>
      <c r="CJ314" s="276" t="s">
        <v>79</v>
      </c>
      <c r="CK314" s="300" t="s">
        <v>79</v>
      </c>
      <c r="CL314" s="279">
        <v>44196</v>
      </c>
    </row>
    <row r="315" spans="1:90" s="40" customFormat="1" ht="72">
      <c r="A315" s="652"/>
      <c r="B315" s="36" t="s">
        <v>1424</v>
      </c>
      <c r="C315" s="10" t="s">
        <v>1774</v>
      </c>
      <c r="D315" s="27" t="s">
        <v>108</v>
      </c>
      <c r="E315" s="27" t="s">
        <v>1425</v>
      </c>
      <c r="F315" s="10" t="s">
        <v>1144</v>
      </c>
      <c r="G315" s="10" t="s">
        <v>1601</v>
      </c>
      <c r="H315" s="27" t="s">
        <v>1320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1453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1321</v>
      </c>
      <c r="CJ315" s="276" t="s">
        <v>79</v>
      </c>
      <c r="CK315" s="300" t="s">
        <v>79</v>
      </c>
      <c r="CL315" s="279">
        <v>44196</v>
      </c>
    </row>
    <row r="316" spans="1:90" s="40" customFormat="1" ht="144">
      <c r="A316" s="652"/>
      <c r="B316" s="36" t="s">
        <v>1426</v>
      </c>
      <c r="C316" s="10">
        <v>1190900387</v>
      </c>
      <c r="D316" s="27" t="s">
        <v>133</v>
      </c>
      <c r="E316" s="27" t="s">
        <v>1427</v>
      </c>
      <c r="F316" s="10" t="s">
        <v>1138</v>
      </c>
      <c r="G316" s="10" t="s">
        <v>1602</v>
      </c>
      <c r="H316" s="27" t="s">
        <v>1320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1453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1776</v>
      </c>
      <c r="CI316" s="276" t="s">
        <v>1321</v>
      </c>
      <c r="CJ316" s="276" t="s">
        <v>79</v>
      </c>
      <c r="CK316" s="300" t="s">
        <v>79</v>
      </c>
      <c r="CL316" s="279">
        <v>44196</v>
      </c>
    </row>
    <row r="317" spans="1:90" s="40" customFormat="1" ht="90">
      <c r="A317" s="652"/>
      <c r="B317" s="36" t="s">
        <v>1428</v>
      </c>
      <c r="C317" s="10">
        <v>1190900405</v>
      </c>
      <c r="D317" s="27" t="s">
        <v>1603</v>
      </c>
      <c r="E317" s="27" t="s">
        <v>1429</v>
      </c>
      <c r="F317" s="10" t="s">
        <v>1121</v>
      </c>
      <c r="G317" s="10" t="s">
        <v>1604</v>
      </c>
      <c r="H317" s="27" t="s">
        <v>1320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1453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1776</v>
      </c>
      <c r="CI317" s="276" t="s">
        <v>1321</v>
      </c>
      <c r="CJ317" s="276" t="s">
        <v>79</v>
      </c>
      <c r="CK317" s="300" t="s">
        <v>79</v>
      </c>
      <c r="CL317" s="279">
        <v>44196</v>
      </c>
    </row>
    <row r="318" spans="1:90" s="40" customFormat="1" ht="72">
      <c r="A318" s="652"/>
      <c r="B318" s="195" t="s">
        <v>1430</v>
      </c>
      <c r="C318" s="184" t="s">
        <v>1511</v>
      </c>
      <c r="D318" s="183" t="s">
        <v>1431</v>
      </c>
      <c r="E318" s="183" t="s">
        <v>1432</v>
      </c>
      <c r="F318" s="184" t="s">
        <v>1433</v>
      </c>
      <c r="G318" s="184" t="s">
        <v>79</v>
      </c>
      <c r="H318" s="183" t="s">
        <v>1320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1453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1305</v>
      </c>
      <c r="CI318" s="276" t="s">
        <v>1321</v>
      </c>
      <c r="CJ318" s="276" t="s">
        <v>1605</v>
      </c>
      <c r="CK318" s="300" t="s">
        <v>79</v>
      </c>
      <c r="CL318" s="279">
        <v>44196</v>
      </c>
    </row>
    <row r="319" spans="1:90" s="40" customFormat="1" ht="54">
      <c r="A319" s="652"/>
      <c r="B319" s="195" t="s">
        <v>1434</v>
      </c>
      <c r="C319" s="184" t="s">
        <v>1511</v>
      </c>
      <c r="D319" s="183" t="s">
        <v>1435</v>
      </c>
      <c r="E319" s="183" t="s">
        <v>1436</v>
      </c>
      <c r="F319" s="184" t="s">
        <v>1437</v>
      </c>
      <c r="G319" s="184" t="s">
        <v>79</v>
      </c>
      <c r="H319" s="183" t="s">
        <v>1320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1453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1305</v>
      </c>
      <c r="CI319" s="276" t="s">
        <v>1321</v>
      </c>
      <c r="CJ319" s="276" t="s">
        <v>1514</v>
      </c>
      <c r="CK319" s="300" t="s">
        <v>79</v>
      </c>
      <c r="CL319" s="279">
        <v>44196</v>
      </c>
    </row>
    <row r="320" spans="1:90" s="40" customFormat="1" ht="90">
      <c r="A320" s="652"/>
      <c r="B320" s="36" t="s">
        <v>1438</v>
      </c>
      <c r="C320" s="10" t="s">
        <v>1775</v>
      </c>
      <c r="D320" s="27" t="s">
        <v>125</v>
      </c>
      <c r="E320" s="27" t="s">
        <v>1439</v>
      </c>
      <c r="F320" s="10" t="s">
        <v>1116</v>
      </c>
      <c r="G320" s="10" t="s">
        <v>1606</v>
      </c>
      <c r="H320" s="27" t="s">
        <v>1320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1453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1321</v>
      </c>
      <c r="CJ320" s="276" t="s">
        <v>79</v>
      </c>
      <c r="CK320" s="300" t="s">
        <v>79</v>
      </c>
      <c r="CL320" s="279">
        <v>44196</v>
      </c>
    </row>
    <row r="321" spans="1:91" s="40" customFormat="1" ht="72">
      <c r="A321" s="652"/>
      <c r="B321" s="36" t="s">
        <v>1440</v>
      </c>
      <c r="C321" s="10">
        <v>1190900335</v>
      </c>
      <c r="D321" s="27" t="s">
        <v>1607</v>
      </c>
      <c r="E321" s="27" t="s">
        <v>1441</v>
      </c>
      <c r="F321" s="10" t="s">
        <v>1442</v>
      </c>
      <c r="G321" s="10" t="s">
        <v>1608</v>
      </c>
      <c r="H321" s="27" t="s">
        <v>1320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1453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495</v>
      </c>
      <c r="CI321" s="276" t="s">
        <v>1321</v>
      </c>
      <c r="CJ321" s="276" t="s">
        <v>79</v>
      </c>
      <c r="CK321" s="300" t="s">
        <v>79</v>
      </c>
      <c r="CL321" s="279">
        <v>44196</v>
      </c>
    </row>
    <row r="322" spans="1:91" ht="90">
      <c r="A322" s="652"/>
      <c r="B322" s="36" t="s">
        <v>1609</v>
      </c>
      <c r="C322" s="10" t="s">
        <v>79</v>
      </c>
      <c r="D322" s="27" t="s">
        <v>1610</v>
      </c>
      <c r="E322" s="27" t="s">
        <v>1611</v>
      </c>
      <c r="F322" s="10" t="s">
        <v>1612</v>
      </c>
      <c r="G322" s="10" t="s">
        <v>79</v>
      </c>
      <c r="H322" s="27" t="s">
        <v>1613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1614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1615</v>
      </c>
      <c r="CJ322" s="276" t="s">
        <v>279</v>
      </c>
      <c r="CK322" s="300" t="s">
        <v>79</v>
      </c>
      <c r="CL322" s="279" t="s">
        <v>79</v>
      </c>
      <c r="CM322" s="3"/>
    </row>
    <row r="323" spans="1:91" ht="90">
      <c r="A323" s="652"/>
      <c r="B323" s="36" t="s">
        <v>1616</v>
      </c>
      <c r="C323" s="10" t="s">
        <v>79</v>
      </c>
      <c r="D323" s="27" t="s">
        <v>1617</v>
      </c>
      <c r="E323" s="27" t="s">
        <v>1618</v>
      </c>
      <c r="F323" s="10" t="s">
        <v>1619</v>
      </c>
      <c r="G323" s="10" t="s">
        <v>79</v>
      </c>
      <c r="H323" s="27" t="s">
        <v>1613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1614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1615</v>
      </c>
      <c r="CJ323" s="276" t="s">
        <v>279</v>
      </c>
      <c r="CK323" s="300" t="s">
        <v>79</v>
      </c>
      <c r="CL323" s="279" t="s">
        <v>79</v>
      </c>
      <c r="CM323" s="3"/>
    </row>
    <row r="324" spans="1:91" ht="126">
      <c r="A324" s="652"/>
      <c r="B324" s="36" t="s">
        <v>1620</v>
      </c>
      <c r="C324" s="10" t="s">
        <v>79</v>
      </c>
      <c r="D324" s="27" t="s">
        <v>668</v>
      </c>
      <c r="E324" s="27" t="s">
        <v>1621</v>
      </c>
      <c r="F324" s="10" t="s">
        <v>1622</v>
      </c>
      <c r="G324" s="10" t="s">
        <v>79</v>
      </c>
      <c r="H324" s="27" t="s">
        <v>1613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1614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1615</v>
      </c>
      <c r="CJ324" s="276" t="s">
        <v>279</v>
      </c>
      <c r="CK324" s="300" t="s">
        <v>79</v>
      </c>
      <c r="CL324" s="279" t="s">
        <v>79</v>
      </c>
      <c r="CM324" s="3"/>
    </row>
    <row r="325" spans="1:91" ht="72">
      <c r="A325" s="652"/>
      <c r="B325" s="36" t="s">
        <v>1623</v>
      </c>
      <c r="C325" s="10" t="s">
        <v>79</v>
      </c>
      <c r="D325" s="27" t="s">
        <v>1295</v>
      </c>
      <c r="E325" s="27" t="s">
        <v>1624</v>
      </c>
      <c r="F325" s="10" t="s">
        <v>1625</v>
      </c>
      <c r="G325" s="10" t="s">
        <v>79</v>
      </c>
      <c r="H325" s="27" t="s">
        <v>1613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79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1615</v>
      </c>
      <c r="CJ325" s="276" t="s">
        <v>279</v>
      </c>
      <c r="CK325" s="300" t="s">
        <v>79</v>
      </c>
      <c r="CL325" s="279" t="s">
        <v>79</v>
      </c>
      <c r="CM325" s="3"/>
    </row>
    <row r="326" spans="1:91" ht="72">
      <c r="A326" s="652"/>
      <c r="B326" s="36" t="s">
        <v>1626</v>
      </c>
      <c r="C326" s="10" t="s">
        <v>79</v>
      </c>
      <c r="D326" s="27" t="s">
        <v>108</v>
      </c>
      <c r="E326" s="27" t="s">
        <v>1627</v>
      </c>
      <c r="F326" s="10" t="s">
        <v>1628</v>
      </c>
      <c r="G326" s="10" t="s">
        <v>79</v>
      </c>
      <c r="H326" s="27" t="s">
        <v>1613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1614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1615</v>
      </c>
      <c r="CJ326" s="276" t="s">
        <v>279</v>
      </c>
      <c r="CK326" s="300" t="s">
        <v>79</v>
      </c>
      <c r="CL326" s="279" t="s">
        <v>79</v>
      </c>
      <c r="CM326" s="3"/>
    </row>
    <row r="327" spans="1:91" ht="90">
      <c r="A327" s="652"/>
      <c r="B327" s="36" t="s">
        <v>1629</v>
      </c>
      <c r="C327" s="10" t="s">
        <v>79</v>
      </c>
      <c r="D327" s="27" t="s">
        <v>135</v>
      </c>
      <c r="E327" s="27" t="s">
        <v>1630</v>
      </c>
      <c r="F327" s="10" t="s">
        <v>1631</v>
      </c>
      <c r="G327" s="10" t="s">
        <v>79</v>
      </c>
      <c r="H327" s="27" t="s">
        <v>1613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1614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1615</v>
      </c>
      <c r="CJ327" s="276" t="s">
        <v>279</v>
      </c>
      <c r="CK327" s="300" t="s">
        <v>79</v>
      </c>
      <c r="CL327" s="279" t="s">
        <v>79</v>
      </c>
      <c r="CM327" s="3"/>
    </row>
    <row r="328" spans="1:91" ht="108">
      <c r="A328" s="652"/>
      <c r="B328" s="36" t="s">
        <v>1632</v>
      </c>
      <c r="C328" s="10" t="s">
        <v>79</v>
      </c>
      <c r="D328" s="27" t="s">
        <v>99</v>
      </c>
      <c r="E328" s="27" t="s">
        <v>1231</v>
      </c>
      <c r="F328" s="10">
        <v>49535013</v>
      </c>
      <c r="G328" s="10" t="s">
        <v>79</v>
      </c>
      <c r="H328" s="27" t="s">
        <v>1633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1634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1653</v>
      </c>
      <c r="CI328" s="276" t="s">
        <v>1635</v>
      </c>
      <c r="CJ328" s="276" t="s">
        <v>79</v>
      </c>
      <c r="CK328" s="300" t="s">
        <v>79</v>
      </c>
      <c r="CL328" s="279" t="s">
        <v>79</v>
      </c>
      <c r="CM328" s="3"/>
    </row>
    <row r="329" spans="1:91" ht="90">
      <c r="A329" s="652"/>
      <c r="B329" s="36" t="s">
        <v>1636</v>
      </c>
      <c r="C329" s="10" t="s">
        <v>79</v>
      </c>
      <c r="D329" s="27" t="s">
        <v>125</v>
      </c>
      <c r="E329" s="27" t="s">
        <v>1234</v>
      </c>
      <c r="F329" s="10">
        <v>61664651</v>
      </c>
      <c r="G329" s="10" t="s">
        <v>79</v>
      </c>
      <c r="H329" s="27" t="s">
        <v>1633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1634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1653</v>
      </c>
      <c r="CI329" s="276" t="s">
        <v>1635</v>
      </c>
      <c r="CJ329" s="276" t="s">
        <v>79</v>
      </c>
      <c r="CK329" s="300" t="s">
        <v>79</v>
      </c>
      <c r="CL329" s="279" t="s">
        <v>79</v>
      </c>
      <c r="CM329" s="3"/>
    </row>
    <row r="330" spans="1:91" ht="108">
      <c r="A330" s="652"/>
      <c r="B330" s="36" t="s">
        <v>1637</v>
      </c>
      <c r="C330" s="10" t="s">
        <v>79</v>
      </c>
      <c r="D330" s="27" t="s">
        <v>1638</v>
      </c>
      <c r="E330" s="27" t="s">
        <v>1236</v>
      </c>
      <c r="F330" s="10" t="s">
        <v>1237</v>
      </c>
      <c r="G330" s="10" t="s">
        <v>79</v>
      </c>
      <c r="H330" s="27" t="s">
        <v>1633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1634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1653</v>
      </c>
      <c r="CI330" s="276" t="s">
        <v>1635</v>
      </c>
      <c r="CJ330" s="276" t="s">
        <v>79</v>
      </c>
      <c r="CK330" s="300" t="s">
        <v>79</v>
      </c>
      <c r="CL330" s="279" t="s">
        <v>79</v>
      </c>
      <c r="CM330" s="3"/>
    </row>
    <row r="331" spans="1:91" ht="72">
      <c r="A331" s="652"/>
      <c r="B331" s="36" t="s">
        <v>1639</v>
      </c>
      <c r="C331" s="10" t="s">
        <v>79</v>
      </c>
      <c r="D331" s="27" t="s">
        <v>97</v>
      </c>
      <c r="E331" s="27" t="s">
        <v>1239</v>
      </c>
      <c r="F331" s="10" t="s">
        <v>1240</v>
      </c>
      <c r="G331" s="10" t="s">
        <v>79</v>
      </c>
      <c r="H331" s="27" t="s">
        <v>1633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1634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1653</v>
      </c>
      <c r="CI331" s="276" t="s">
        <v>1635</v>
      </c>
      <c r="CJ331" s="276" t="s">
        <v>79</v>
      </c>
      <c r="CK331" s="300" t="s">
        <v>79</v>
      </c>
      <c r="CL331" s="279" t="s">
        <v>79</v>
      </c>
      <c r="CM331" s="3"/>
    </row>
    <row r="332" spans="1:91" s="41" customFormat="1" ht="38.25" customHeight="1">
      <c r="A332" s="652"/>
      <c r="B332" s="75" t="s">
        <v>535</v>
      </c>
      <c r="C332" s="63" t="s">
        <v>79</v>
      </c>
      <c r="D332" s="63" t="s">
        <v>79</v>
      </c>
      <c r="E332" s="63" t="s">
        <v>79</v>
      </c>
      <c r="F332" s="63" t="s">
        <v>79</v>
      </c>
      <c r="G332" s="95" t="s">
        <v>79</v>
      </c>
      <c r="H332" s="63" t="s">
        <v>79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79</v>
      </c>
      <c r="CI332" s="305" t="s">
        <v>79</v>
      </c>
      <c r="CJ332" s="306" t="s">
        <v>79</v>
      </c>
      <c r="CK332" s="307" t="s">
        <v>79</v>
      </c>
      <c r="CL332" s="321" t="s">
        <v>79</v>
      </c>
      <c r="CM332" s="50"/>
    </row>
    <row r="333" spans="1:91" s="41" customFormat="1" ht="23.25">
      <c r="A333" s="652"/>
      <c r="B333" s="76" t="s">
        <v>536</v>
      </c>
      <c r="C333" s="65" t="s">
        <v>79</v>
      </c>
      <c r="D333" s="65" t="s">
        <v>79</v>
      </c>
      <c r="E333" s="65" t="s">
        <v>79</v>
      </c>
      <c r="F333" s="65" t="s">
        <v>79</v>
      </c>
      <c r="G333" s="93" t="s">
        <v>79</v>
      </c>
      <c r="H333" s="65" t="s">
        <v>79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79</v>
      </c>
      <c r="CI333" s="309" t="s">
        <v>79</v>
      </c>
      <c r="CJ333" s="310" t="s">
        <v>79</v>
      </c>
      <c r="CK333" s="311" t="s">
        <v>79</v>
      </c>
      <c r="CL333" s="322" t="s">
        <v>79</v>
      </c>
      <c r="CM333" s="50"/>
    </row>
    <row r="334" spans="1:91" ht="126.75" customHeight="1">
      <c r="A334" s="652" t="s">
        <v>274</v>
      </c>
      <c r="B334" s="36" t="s">
        <v>598</v>
      </c>
      <c r="C334" s="36" t="s">
        <v>691</v>
      </c>
      <c r="D334" s="27" t="s">
        <v>196</v>
      </c>
      <c r="E334" s="27" t="s">
        <v>1043</v>
      </c>
      <c r="F334" s="10" t="s">
        <v>1044</v>
      </c>
      <c r="G334" s="10" t="s">
        <v>1652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1653</v>
      </c>
      <c r="CI334" s="276" t="s">
        <v>599</v>
      </c>
      <c r="CJ334" s="276" t="s">
        <v>79</v>
      </c>
      <c r="CK334" s="278" t="s">
        <v>995</v>
      </c>
      <c r="CL334" s="301" t="s">
        <v>1654</v>
      </c>
    </row>
    <row r="335" spans="1:91" ht="198">
      <c r="A335" s="652"/>
      <c r="B335" s="36" t="s">
        <v>298</v>
      </c>
      <c r="C335" s="36" t="s">
        <v>1045</v>
      </c>
      <c r="D335" s="27" t="s">
        <v>197</v>
      </c>
      <c r="E335" s="27" t="s">
        <v>1046</v>
      </c>
      <c r="F335" s="10" t="s">
        <v>1047</v>
      </c>
      <c r="G335" s="10">
        <v>3405</v>
      </c>
      <c r="H335" s="27" t="s">
        <v>490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1653</v>
      </c>
      <c r="CI335" s="276" t="s">
        <v>600</v>
      </c>
      <c r="CJ335" s="276" t="s">
        <v>1655</v>
      </c>
      <c r="CK335" s="278" t="s">
        <v>760</v>
      </c>
      <c r="CL335" s="279" t="s">
        <v>761</v>
      </c>
    </row>
    <row r="336" spans="1:91" ht="126" customHeight="1">
      <c r="A336" s="652"/>
      <c r="B336" s="36" t="s">
        <v>601</v>
      </c>
      <c r="C336" s="36" t="s">
        <v>693</v>
      </c>
      <c r="D336" s="27" t="s">
        <v>198</v>
      </c>
      <c r="E336" s="27" t="s">
        <v>1048</v>
      </c>
      <c r="F336" s="10" t="s">
        <v>1049</v>
      </c>
      <c r="G336" s="10" t="s">
        <v>1656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1653</v>
      </c>
      <c r="CI336" s="276" t="s">
        <v>199</v>
      </c>
      <c r="CJ336" s="276" t="s">
        <v>1657</v>
      </c>
      <c r="CK336" s="300">
        <v>43641</v>
      </c>
      <c r="CL336" s="301">
        <v>44742</v>
      </c>
    </row>
    <row r="337" spans="1:91" ht="87.75" customHeight="1">
      <c r="A337" s="652"/>
      <c r="B337" s="28" t="s">
        <v>364</v>
      </c>
      <c r="C337" s="68" t="s">
        <v>79</v>
      </c>
      <c r="D337" s="23" t="s">
        <v>365</v>
      </c>
      <c r="E337" s="212" t="s">
        <v>1050</v>
      </c>
      <c r="F337" s="16" t="s">
        <v>1051</v>
      </c>
      <c r="G337" s="16">
        <v>4827</v>
      </c>
      <c r="H337" s="23" t="s">
        <v>744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1497</v>
      </c>
      <c r="CJ337" s="289" t="s">
        <v>79</v>
      </c>
      <c r="CK337" s="320" t="s">
        <v>79</v>
      </c>
      <c r="CL337" s="313">
        <v>45291</v>
      </c>
    </row>
    <row r="338" spans="1:91" s="40" customFormat="1" ht="90">
      <c r="A338" s="652"/>
      <c r="B338" s="28" t="s">
        <v>366</v>
      </c>
      <c r="C338" s="68" t="s">
        <v>79</v>
      </c>
      <c r="D338" s="23" t="s">
        <v>367</v>
      </c>
      <c r="E338" s="23" t="s">
        <v>1052</v>
      </c>
      <c r="F338" s="16" t="s">
        <v>1053</v>
      </c>
      <c r="G338" s="16">
        <v>4828</v>
      </c>
      <c r="H338" s="23" t="s">
        <v>744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762</v>
      </c>
      <c r="CJ338" s="289" t="s">
        <v>79</v>
      </c>
      <c r="CK338" s="320" t="s">
        <v>79</v>
      </c>
      <c r="CL338" s="313">
        <v>45291</v>
      </c>
    </row>
    <row r="339" spans="1:91" s="40" customFormat="1" ht="72">
      <c r="A339" s="652"/>
      <c r="B339" s="28" t="s">
        <v>763</v>
      </c>
      <c r="C339" s="68" t="s">
        <v>79</v>
      </c>
      <c r="D339" s="23" t="s">
        <v>365</v>
      </c>
      <c r="E339" s="23" t="s">
        <v>1050</v>
      </c>
      <c r="F339" s="16" t="s">
        <v>1051</v>
      </c>
      <c r="G339" s="16" t="s">
        <v>764</v>
      </c>
      <c r="H339" s="23" t="s">
        <v>765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79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805</v>
      </c>
      <c r="CJ339" s="289" t="s">
        <v>79</v>
      </c>
      <c r="CK339" s="300" t="s">
        <v>79</v>
      </c>
      <c r="CL339" s="301" t="s">
        <v>79</v>
      </c>
    </row>
    <row r="340" spans="1:91" s="40" customFormat="1" ht="23.25">
      <c r="A340" s="652"/>
      <c r="B340" s="77" t="s">
        <v>266</v>
      </c>
      <c r="C340" s="64" t="s">
        <v>79</v>
      </c>
      <c r="D340" s="64" t="s">
        <v>79</v>
      </c>
      <c r="E340" s="64" t="s">
        <v>79</v>
      </c>
      <c r="F340" s="64" t="s">
        <v>79</v>
      </c>
      <c r="G340" s="94" t="s">
        <v>79</v>
      </c>
      <c r="H340" s="64" t="s">
        <v>79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79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79</v>
      </c>
      <c r="CI340" s="297" t="s">
        <v>79</v>
      </c>
      <c r="CJ340" s="318" t="s">
        <v>79</v>
      </c>
      <c r="CK340" s="298" t="s">
        <v>79</v>
      </c>
      <c r="CL340" s="299" t="s">
        <v>79</v>
      </c>
    </row>
    <row r="341" spans="1:91" s="41" customFormat="1" ht="72">
      <c r="A341" s="652"/>
      <c r="B341" s="213" t="s">
        <v>978</v>
      </c>
      <c r="C341" s="214" t="s">
        <v>79</v>
      </c>
      <c r="D341" s="215" t="s">
        <v>365</v>
      </c>
      <c r="E341" s="215" t="s">
        <v>1050</v>
      </c>
      <c r="F341" s="215" t="s">
        <v>1051</v>
      </c>
      <c r="G341" s="215" t="s">
        <v>979</v>
      </c>
      <c r="H341" s="215" t="s">
        <v>573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79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1653</v>
      </c>
      <c r="CI341" s="323" t="s">
        <v>996</v>
      </c>
      <c r="CJ341" s="323" t="s">
        <v>79</v>
      </c>
      <c r="CK341" s="324" t="s">
        <v>79</v>
      </c>
      <c r="CL341" s="324">
        <v>44196</v>
      </c>
      <c r="CM341" s="50"/>
    </row>
    <row r="342" spans="1:91" s="41" customFormat="1" ht="54">
      <c r="A342" s="652"/>
      <c r="B342" s="36" t="s">
        <v>1498</v>
      </c>
      <c r="C342" s="90" t="s">
        <v>79</v>
      </c>
      <c r="D342" s="27" t="s">
        <v>1499</v>
      </c>
      <c r="E342" s="27" t="s">
        <v>1658</v>
      </c>
      <c r="F342" s="215" t="s">
        <v>1659</v>
      </c>
      <c r="G342" s="10" t="s">
        <v>1500</v>
      </c>
      <c r="H342" s="27" t="s">
        <v>1501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79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1653</v>
      </c>
      <c r="CI342" s="276" t="s">
        <v>1502</v>
      </c>
      <c r="CJ342" s="276" t="s">
        <v>79</v>
      </c>
      <c r="CK342" s="300" t="s">
        <v>79</v>
      </c>
      <c r="CL342" s="301">
        <v>44196</v>
      </c>
    </row>
    <row r="343" spans="1:91" s="41" customFormat="1" ht="54">
      <c r="A343" s="652"/>
      <c r="B343" s="36" t="s">
        <v>1503</v>
      </c>
      <c r="C343" s="90" t="s">
        <v>79</v>
      </c>
      <c r="D343" s="27" t="s">
        <v>1499</v>
      </c>
      <c r="E343" s="27" t="s">
        <v>1658</v>
      </c>
      <c r="F343" s="215" t="s">
        <v>1659</v>
      </c>
      <c r="G343" s="10" t="s">
        <v>1500</v>
      </c>
      <c r="H343" s="27" t="s">
        <v>1504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79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1653</v>
      </c>
      <c r="CI343" s="276" t="s">
        <v>1502</v>
      </c>
      <c r="CJ343" s="276" t="s">
        <v>79</v>
      </c>
      <c r="CK343" s="300" t="s">
        <v>79</v>
      </c>
      <c r="CL343" s="301">
        <v>44196</v>
      </c>
    </row>
    <row r="344" spans="1:91" s="41" customFormat="1" ht="54">
      <c r="A344" s="652"/>
      <c r="B344" s="38" t="s">
        <v>1660</v>
      </c>
      <c r="C344" s="174" t="s">
        <v>79</v>
      </c>
      <c r="D344" s="25" t="s">
        <v>1661</v>
      </c>
      <c r="E344" s="25" t="s">
        <v>1662</v>
      </c>
      <c r="F344" s="24" t="s">
        <v>1663</v>
      </c>
      <c r="G344" s="24" t="s">
        <v>1500</v>
      </c>
      <c r="H344" s="25" t="s">
        <v>573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79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1664</v>
      </c>
      <c r="CJ344" s="293" t="s">
        <v>79</v>
      </c>
      <c r="CK344" s="325" t="s">
        <v>279</v>
      </c>
      <c r="CL344" s="326">
        <v>44196</v>
      </c>
      <c r="CM344" s="50"/>
    </row>
    <row r="345" spans="1:91" s="41" customFormat="1" ht="54">
      <c r="A345" s="652"/>
      <c r="B345" s="38" t="s">
        <v>1665</v>
      </c>
      <c r="C345" s="174" t="s">
        <v>79</v>
      </c>
      <c r="D345" s="25" t="s">
        <v>200</v>
      </c>
      <c r="E345" s="25" t="s">
        <v>1666</v>
      </c>
      <c r="F345" s="24" t="s">
        <v>1051</v>
      </c>
      <c r="G345" s="24" t="s">
        <v>1500</v>
      </c>
      <c r="H345" s="25" t="s">
        <v>573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79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1653</v>
      </c>
      <c r="CI345" s="293" t="s">
        <v>1664</v>
      </c>
      <c r="CJ345" s="293" t="s">
        <v>79</v>
      </c>
      <c r="CK345" s="325" t="s">
        <v>279</v>
      </c>
      <c r="CL345" s="326">
        <v>44196</v>
      </c>
      <c r="CM345" s="50"/>
    </row>
    <row r="346" spans="1:91" s="41" customFormat="1" ht="54">
      <c r="A346" s="652"/>
      <c r="B346" s="38" t="s">
        <v>1667</v>
      </c>
      <c r="C346" s="174" t="s">
        <v>79</v>
      </c>
      <c r="D346" s="25" t="s">
        <v>977</v>
      </c>
      <c r="E346" s="25" t="s">
        <v>1668</v>
      </c>
      <c r="F346" s="24" t="s">
        <v>1669</v>
      </c>
      <c r="G346" s="24" t="s">
        <v>1500</v>
      </c>
      <c r="H346" s="25" t="s">
        <v>573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79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1653</v>
      </c>
      <c r="CI346" s="293" t="s">
        <v>1670</v>
      </c>
      <c r="CJ346" s="293" t="s">
        <v>79</v>
      </c>
      <c r="CK346" s="325" t="s">
        <v>279</v>
      </c>
      <c r="CL346" s="326">
        <v>44196</v>
      </c>
      <c r="CM346" s="50"/>
    </row>
    <row r="347" spans="1:91" s="41" customFormat="1" ht="54">
      <c r="A347" s="652"/>
      <c r="B347" s="38" t="s">
        <v>1671</v>
      </c>
      <c r="C347" s="174" t="s">
        <v>79</v>
      </c>
      <c r="D347" s="25" t="s">
        <v>1661</v>
      </c>
      <c r="E347" s="25" t="s">
        <v>1662</v>
      </c>
      <c r="F347" s="24" t="s">
        <v>1663</v>
      </c>
      <c r="G347" s="24" t="s">
        <v>1500</v>
      </c>
      <c r="H347" s="25" t="s">
        <v>573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79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1653</v>
      </c>
      <c r="CI347" s="293" t="s">
        <v>1670</v>
      </c>
      <c r="CJ347" s="293" t="s">
        <v>79</v>
      </c>
      <c r="CK347" s="325" t="s">
        <v>279</v>
      </c>
      <c r="CL347" s="326">
        <v>44196</v>
      </c>
      <c r="CM347" s="50"/>
    </row>
    <row r="348" spans="1:91" s="41" customFormat="1" ht="54">
      <c r="A348" s="652"/>
      <c r="B348" s="38" t="s">
        <v>1672</v>
      </c>
      <c r="C348" s="174" t="s">
        <v>79</v>
      </c>
      <c r="D348" s="25" t="s">
        <v>1661</v>
      </c>
      <c r="E348" s="25" t="s">
        <v>1662</v>
      </c>
      <c r="F348" s="24" t="s">
        <v>1663</v>
      </c>
      <c r="G348" s="24" t="s">
        <v>1500</v>
      </c>
      <c r="H348" s="25" t="s">
        <v>573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79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1653</v>
      </c>
      <c r="CI348" s="293" t="s">
        <v>1670</v>
      </c>
      <c r="CJ348" s="293" t="s">
        <v>79</v>
      </c>
      <c r="CK348" s="325" t="s">
        <v>279</v>
      </c>
      <c r="CL348" s="326">
        <v>44196</v>
      </c>
      <c r="CM348" s="50"/>
    </row>
    <row r="349" spans="1:91" s="41" customFormat="1" ht="54">
      <c r="A349" s="652"/>
      <c r="B349" s="38" t="s">
        <v>1673</v>
      </c>
      <c r="C349" s="174" t="s">
        <v>79</v>
      </c>
      <c r="D349" s="25" t="s">
        <v>1661</v>
      </c>
      <c r="E349" s="25" t="s">
        <v>1662</v>
      </c>
      <c r="F349" s="24" t="s">
        <v>1663</v>
      </c>
      <c r="G349" s="24" t="s">
        <v>1500</v>
      </c>
      <c r="H349" s="25" t="s">
        <v>573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79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1653</v>
      </c>
      <c r="CI349" s="293" t="s">
        <v>1670</v>
      </c>
      <c r="CJ349" s="293" t="s">
        <v>79</v>
      </c>
      <c r="CK349" s="325" t="s">
        <v>279</v>
      </c>
      <c r="CL349" s="326">
        <v>44196</v>
      </c>
      <c r="CM349" s="50"/>
    </row>
    <row r="350" spans="1:91" s="41" customFormat="1" ht="69.75">
      <c r="A350" s="652"/>
      <c r="B350" s="38" t="s">
        <v>1674</v>
      </c>
      <c r="C350" s="174" t="s">
        <v>79</v>
      </c>
      <c r="D350" s="25" t="s">
        <v>1675</v>
      </c>
      <c r="E350" s="25" t="s">
        <v>1658</v>
      </c>
      <c r="F350" s="24" t="s">
        <v>1659</v>
      </c>
      <c r="G350" s="24" t="s">
        <v>1500</v>
      </c>
      <c r="H350" s="25" t="s">
        <v>573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79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1653</v>
      </c>
      <c r="CI350" s="293" t="s">
        <v>1670</v>
      </c>
      <c r="CJ350" s="293" t="s">
        <v>79</v>
      </c>
      <c r="CK350" s="325" t="s">
        <v>279</v>
      </c>
      <c r="CL350" s="326">
        <v>44196</v>
      </c>
      <c r="CM350" s="50"/>
    </row>
    <row r="351" spans="1:91" s="41" customFormat="1" ht="54">
      <c r="A351" s="652"/>
      <c r="B351" s="38" t="s">
        <v>1676</v>
      </c>
      <c r="C351" s="174" t="s">
        <v>79</v>
      </c>
      <c r="D351" s="25" t="s">
        <v>1677</v>
      </c>
      <c r="E351" s="25" t="s">
        <v>1678</v>
      </c>
      <c r="F351" s="24" t="s">
        <v>1679</v>
      </c>
      <c r="G351" s="24" t="s">
        <v>1500</v>
      </c>
      <c r="H351" s="25" t="s">
        <v>573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79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1653</v>
      </c>
      <c r="CI351" s="293" t="s">
        <v>1670</v>
      </c>
      <c r="CJ351" s="293" t="s">
        <v>79</v>
      </c>
      <c r="CK351" s="325" t="s">
        <v>279</v>
      </c>
      <c r="CL351" s="326">
        <v>44196</v>
      </c>
      <c r="CM351" s="50"/>
    </row>
    <row r="352" spans="1:91" s="41" customFormat="1" ht="54">
      <c r="A352" s="652"/>
      <c r="B352" s="38" t="s">
        <v>1680</v>
      </c>
      <c r="C352" s="174" t="s">
        <v>79</v>
      </c>
      <c r="D352" s="25" t="s">
        <v>200</v>
      </c>
      <c r="E352" s="25" t="s">
        <v>1666</v>
      </c>
      <c r="F352" s="24" t="s">
        <v>1051</v>
      </c>
      <c r="G352" s="24" t="s">
        <v>1500</v>
      </c>
      <c r="H352" s="25" t="s">
        <v>573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79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1681</v>
      </c>
      <c r="CJ352" s="293" t="s">
        <v>79</v>
      </c>
      <c r="CK352" s="325" t="s">
        <v>279</v>
      </c>
      <c r="CL352" s="326">
        <v>44561</v>
      </c>
      <c r="CM352" s="50"/>
    </row>
    <row r="353" spans="1:91" s="41" customFormat="1" ht="90">
      <c r="A353" s="652"/>
      <c r="B353" s="38" t="s">
        <v>1682</v>
      </c>
      <c r="C353" s="174" t="s">
        <v>79</v>
      </c>
      <c r="D353" s="25" t="s">
        <v>196</v>
      </c>
      <c r="E353" s="25" t="s">
        <v>1043</v>
      </c>
      <c r="F353" s="24" t="s">
        <v>1044</v>
      </c>
      <c r="G353" s="24" t="s">
        <v>1500</v>
      </c>
      <c r="H353" s="25" t="s">
        <v>1683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79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1653</v>
      </c>
      <c r="CI353" s="293" t="s">
        <v>1681</v>
      </c>
      <c r="CJ353" s="293" t="s">
        <v>79</v>
      </c>
      <c r="CK353" s="325" t="s">
        <v>279</v>
      </c>
      <c r="CL353" s="326">
        <v>44196</v>
      </c>
      <c r="CM353" s="50"/>
    </row>
    <row r="354" spans="1:91" s="41" customFormat="1" ht="72">
      <c r="A354" s="652"/>
      <c r="B354" s="38" t="s">
        <v>1684</v>
      </c>
      <c r="C354" s="174" t="s">
        <v>79</v>
      </c>
      <c r="D354" s="25" t="s">
        <v>1685</v>
      </c>
      <c r="E354" s="25" t="s">
        <v>1048</v>
      </c>
      <c r="F354" s="24" t="s">
        <v>1049</v>
      </c>
      <c r="G354" s="24" t="s">
        <v>1500</v>
      </c>
      <c r="H354" s="25" t="s">
        <v>573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79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1653</v>
      </c>
      <c r="CI354" s="293" t="s">
        <v>1681</v>
      </c>
      <c r="CJ354" s="293" t="s">
        <v>79</v>
      </c>
      <c r="CK354" s="325" t="s">
        <v>279</v>
      </c>
      <c r="CL354" s="326">
        <v>44196</v>
      </c>
      <c r="CM354" s="50"/>
    </row>
    <row r="355" spans="1:91" s="41" customFormat="1" ht="72">
      <c r="A355" s="652"/>
      <c r="B355" s="38" t="s">
        <v>1686</v>
      </c>
      <c r="C355" s="174" t="s">
        <v>79</v>
      </c>
      <c r="D355" s="25" t="s">
        <v>1685</v>
      </c>
      <c r="E355" s="25" t="s">
        <v>1048</v>
      </c>
      <c r="F355" s="24" t="s">
        <v>1049</v>
      </c>
      <c r="G355" s="24" t="s">
        <v>1500</v>
      </c>
      <c r="H355" s="25" t="s">
        <v>573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79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1653</v>
      </c>
      <c r="CI355" s="293" t="s">
        <v>1681</v>
      </c>
      <c r="CJ355" s="293" t="s">
        <v>79</v>
      </c>
      <c r="CK355" s="325" t="s">
        <v>279</v>
      </c>
      <c r="CL355" s="326">
        <v>44196</v>
      </c>
      <c r="CM355" s="50"/>
    </row>
    <row r="356" spans="1:91" s="41" customFormat="1" ht="93">
      <c r="A356" s="652"/>
      <c r="B356" s="38" t="s">
        <v>1687</v>
      </c>
      <c r="C356" s="174" t="s">
        <v>79</v>
      </c>
      <c r="D356" s="25" t="s">
        <v>1685</v>
      </c>
      <c r="E356" s="25" t="s">
        <v>1048</v>
      </c>
      <c r="F356" s="24" t="s">
        <v>1049</v>
      </c>
      <c r="G356" s="24" t="s">
        <v>1500</v>
      </c>
      <c r="H356" s="25" t="s">
        <v>573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79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1653</v>
      </c>
      <c r="CI356" s="293" t="s">
        <v>1681</v>
      </c>
      <c r="CJ356" s="293" t="s">
        <v>79</v>
      </c>
      <c r="CK356" s="325" t="s">
        <v>279</v>
      </c>
      <c r="CL356" s="326">
        <v>44196</v>
      </c>
      <c r="CM356" s="50"/>
    </row>
    <row r="357" spans="1:91" s="41" customFormat="1" ht="54">
      <c r="A357" s="652"/>
      <c r="B357" s="38" t="s">
        <v>1688</v>
      </c>
      <c r="C357" s="174" t="s">
        <v>79</v>
      </c>
      <c r="D357" s="25" t="s">
        <v>1661</v>
      </c>
      <c r="E357" s="25" t="s">
        <v>1662</v>
      </c>
      <c r="F357" s="24" t="s">
        <v>1663</v>
      </c>
      <c r="G357" s="24" t="s">
        <v>1500</v>
      </c>
      <c r="H357" s="25" t="s">
        <v>573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79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1653</v>
      </c>
      <c r="CI357" s="293" t="s">
        <v>1681</v>
      </c>
      <c r="CJ357" s="293" t="s">
        <v>79</v>
      </c>
      <c r="CK357" s="325" t="s">
        <v>279</v>
      </c>
      <c r="CL357" s="326">
        <v>44196</v>
      </c>
      <c r="CM357" s="50"/>
    </row>
    <row r="358" spans="1:91" s="41" customFormat="1" ht="54">
      <c r="A358" s="652"/>
      <c r="B358" s="38" t="s">
        <v>1689</v>
      </c>
      <c r="C358" s="174" t="s">
        <v>79</v>
      </c>
      <c r="D358" s="25" t="s">
        <v>1661</v>
      </c>
      <c r="E358" s="25" t="s">
        <v>1662</v>
      </c>
      <c r="F358" s="24" t="s">
        <v>1663</v>
      </c>
      <c r="G358" s="24" t="s">
        <v>1500</v>
      </c>
      <c r="H358" s="25" t="s">
        <v>573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79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1653</v>
      </c>
      <c r="CI358" s="293" t="s">
        <v>1681</v>
      </c>
      <c r="CJ358" s="293" t="s">
        <v>79</v>
      </c>
      <c r="CK358" s="325" t="s">
        <v>279</v>
      </c>
      <c r="CL358" s="326">
        <v>44196</v>
      </c>
      <c r="CM358" s="50"/>
    </row>
    <row r="359" spans="1:91" s="41" customFormat="1" ht="54">
      <c r="A359" s="652"/>
      <c r="B359" s="38" t="s">
        <v>1690</v>
      </c>
      <c r="C359" s="174" t="s">
        <v>79</v>
      </c>
      <c r="D359" s="25" t="s">
        <v>1661</v>
      </c>
      <c r="E359" s="25" t="s">
        <v>1662</v>
      </c>
      <c r="F359" s="24" t="s">
        <v>1663</v>
      </c>
      <c r="G359" s="24" t="s">
        <v>1500</v>
      </c>
      <c r="H359" s="25" t="s">
        <v>1691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79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1653</v>
      </c>
      <c r="CI359" s="293" t="s">
        <v>1681</v>
      </c>
      <c r="CJ359" s="293" t="s">
        <v>79</v>
      </c>
      <c r="CK359" s="325" t="s">
        <v>279</v>
      </c>
      <c r="CL359" s="326">
        <v>44196</v>
      </c>
      <c r="CM359" s="50"/>
    </row>
    <row r="360" spans="1:91" s="41" customFormat="1" ht="54">
      <c r="A360" s="652"/>
      <c r="B360" s="38" t="s">
        <v>1692</v>
      </c>
      <c r="C360" s="174" t="s">
        <v>79</v>
      </c>
      <c r="D360" s="25" t="s">
        <v>980</v>
      </c>
      <c r="E360" s="25" t="s">
        <v>1043</v>
      </c>
      <c r="F360" s="24" t="s">
        <v>1044</v>
      </c>
      <c r="G360" s="24" t="s">
        <v>1500</v>
      </c>
      <c r="H360" s="25" t="s">
        <v>573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79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1693</v>
      </c>
      <c r="CJ360" s="293" t="s">
        <v>79</v>
      </c>
      <c r="CK360" s="325" t="s">
        <v>279</v>
      </c>
      <c r="CL360" s="326">
        <v>44561</v>
      </c>
      <c r="CM360" s="50"/>
    </row>
    <row r="361" spans="1:91" s="41" customFormat="1" ht="36">
      <c r="A361" s="652"/>
      <c r="B361" s="38" t="s">
        <v>1694</v>
      </c>
      <c r="C361" s="174" t="s">
        <v>79</v>
      </c>
      <c r="D361" s="25" t="s">
        <v>1695</v>
      </c>
      <c r="E361" s="25" t="s">
        <v>1696</v>
      </c>
      <c r="F361" s="24" t="s">
        <v>1697</v>
      </c>
      <c r="G361" s="24" t="s">
        <v>1500</v>
      </c>
      <c r="H361" s="25" t="s">
        <v>573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79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1693</v>
      </c>
      <c r="CJ361" s="293" t="s">
        <v>79</v>
      </c>
      <c r="CK361" s="325" t="s">
        <v>279</v>
      </c>
      <c r="CL361" s="326">
        <v>44561</v>
      </c>
      <c r="CM361" s="50"/>
    </row>
    <row r="362" spans="1:91" s="41" customFormat="1" ht="54">
      <c r="A362" s="652"/>
      <c r="B362" s="38" t="s">
        <v>1698</v>
      </c>
      <c r="C362" s="174" t="s">
        <v>79</v>
      </c>
      <c r="D362" s="25" t="s">
        <v>1699</v>
      </c>
      <c r="E362" s="25" t="s">
        <v>1048</v>
      </c>
      <c r="F362" s="24" t="s">
        <v>1049</v>
      </c>
      <c r="G362" s="24" t="s">
        <v>1500</v>
      </c>
      <c r="H362" s="25" t="s">
        <v>573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79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1653</v>
      </c>
      <c r="CI362" s="293" t="s">
        <v>1700</v>
      </c>
      <c r="CJ362" s="293" t="s">
        <v>79</v>
      </c>
      <c r="CK362" s="325" t="s">
        <v>279</v>
      </c>
      <c r="CL362" s="326">
        <v>44196</v>
      </c>
      <c r="CM362" s="50"/>
    </row>
    <row r="363" spans="1:91" s="41" customFormat="1" ht="54">
      <c r="A363" s="652"/>
      <c r="B363" s="38" t="s">
        <v>1701</v>
      </c>
      <c r="C363" s="174" t="s">
        <v>79</v>
      </c>
      <c r="D363" s="25" t="s">
        <v>1702</v>
      </c>
      <c r="E363" s="25" t="s">
        <v>1668</v>
      </c>
      <c r="F363" s="24" t="s">
        <v>1669</v>
      </c>
      <c r="G363" s="24" t="s">
        <v>1500</v>
      </c>
      <c r="H363" s="25" t="s">
        <v>573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79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1653</v>
      </c>
      <c r="CI363" s="293" t="s">
        <v>1700</v>
      </c>
      <c r="CJ363" s="293" t="s">
        <v>79</v>
      </c>
      <c r="CK363" s="325" t="s">
        <v>279</v>
      </c>
      <c r="CL363" s="326">
        <v>44196</v>
      </c>
      <c r="CM363" s="50"/>
    </row>
    <row r="364" spans="1:91" s="41" customFormat="1" ht="54">
      <c r="A364" s="652"/>
      <c r="B364" s="38" t="s">
        <v>981</v>
      </c>
      <c r="C364" s="174" t="s">
        <v>79</v>
      </c>
      <c r="D364" s="25" t="s">
        <v>980</v>
      </c>
      <c r="E364" s="25" t="s">
        <v>1043</v>
      </c>
      <c r="F364" s="24" t="s">
        <v>1044</v>
      </c>
      <c r="G364" s="24" t="s">
        <v>1500</v>
      </c>
      <c r="H364" s="25" t="s">
        <v>573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79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1653</v>
      </c>
      <c r="CI364" s="293" t="s">
        <v>1700</v>
      </c>
      <c r="CJ364" s="293" t="s">
        <v>79</v>
      </c>
      <c r="CK364" s="325" t="s">
        <v>279</v>
      </c>
      <c r="CL364" s="326">
        <v>44196</v>
      </c>
      <c r="CM364" s="50"/>
    </row>
    <row r="365" spans="1:91" s="41" customFormat="1" ht="54">
      <c r="A365" s="652"/>
      <c r="B365" s="38" t="s">
        <v>560</v>
      </c>
      <c r="C365" s="174" t="s">
        <v>79</v>
      </c>
      <c r="D365" s="25" t="s">
        <v>980</v>
      </c>
      <c r="E365" s="25" t="s">
        <v>1043</v>
      </c>
      <c r="F365" s="24" t="s">
        <v>1044</v>
      </c>
      <c r="G365" s="24" t="s">
        <v>1500</v>
      </c>
      <c r="H365" s="25" t="s">
        <v>573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79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1653</v>
      </c>
      <c r="CI365" s="293" t="s">
        <v>1700</v>
      </c>
      <c r="CJ365" s="293" t="s">
        <v>79</v>
      </c>
      <c r="CK365" s="325" t="s">
        <v>279</v>
      </c>
      <c r="CL365" s="326">
        <v>44196</v>
      </c>
      <c r="CM365" s="50"/>
    </row>
    <row r="366" spans="1:91" s="41" customFormat="1" ht="54">
      <c r="A366" s="652"/>
      <c r="B366" s="38" t="s">
        <v>559</v>
      </c>
      <c r="C366" s="174" t="s">
        <v>79</v>
      </c>
      <c r="D366" s="25" t="s">
        <v>980</v>
      </c>
      <c r="E366" s="25" t="s">
        <v>1043</v>
      </c>
      <c r="F366" s="24" t="s">
        <v>1044</v>
      </c>
      <c r="G366" s="24" t="s">
        <v>1500</v>
      </c>
      <c r="H366" s="25" t="s">
        <v>573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79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1653</v>
      </c>
      <c r="CI366" s="293" t="s">
        <v>1700</v>
      </c>
      <c r="CJ366" s="293" t="s">
        <v>79</v>
      </c>
      <c r="CK366" s="325" t="s">
        <v>279</v>
      </c>
      <c r="CL366" s="326">
        <v>44196</v>
      </c>
      <c r="CM366" s="50"/>
    </row>
    <row r="367" spans="1:91" s="41" customFormat="1" ht="54">
      <c r="A367" s="652"/>
      <c r="B367" s="38" t="s">
        <v>1703</v>
      </c>
      <c r="C367" s="174" t="s">
        <v>79</v>
      </c>
      <c r="D367" s="25" t="s">
        <v>980</v>
      </c>
      <c r="E367" s="25" t="s">
        <v>1043</v>
      </c>
      <c r="F367" s="24" t="s">
        <v>1044</v>
      </c>
      <c r="G367" s="24" t="s">
        <v>1500</v>
      </c>
      <c r="H367" s="25" t="s">
        <v>573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79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1653</v>
      </c>
      <c r="CI367" s="293" t="s">
        <v>1700</v>
      </c>
      <c r="CJ367" s="293" t="s">
        <v>79</v>
      </c>
      <c r="CK367" s="325" t="s">
        <v>279</v>
      </c>
      <c r="CL367" s="326">
        <v>44196</v>
      </c>
      <c r="CM367" s="50"/>
    </row>
    <row r="368" spans="1:91" s="41" customFormat="1" ht="54">
      <c r="A368" s="652"/>
      <c r="B368" s="38" t="s">
        <v>558</v>
      </c>
      <c r="C368" s="174" t="s">
        <v>79</v>
      </c>
      <c r="D368" s="25" t="s">
        <v>980</v>
      </c>
      <c r="E368" s="25" t="s">
        <v>1043</v>
      </c>
      <c r="F368" s="24" t="s">
        <v>1044</v>
      </c>
      <c r="G368" s="24" t="s">
        <v>1500</v>
      </c>
      <c r="H368" s="25" t="s">
        <v>573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79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1653</v>
      </c>
      <c r="CI368" s="293" t="s">
        <v>1700</v>
      </c>
      <c r="CJ368" s="293" t="s">
        <v>79</v>
      </c>
      <c r="CK368" s="325" t="s">
        <v>279</v>
      </c>
      <c r="CL368" s="326">
        <v>44196</v>
      </c>
      <c r="CM368" s="50"/>
    </row>
    <row r="369" spans="1:91" s="41" customFormat="1" ht="46.5">
      <c r="A369" s="652"/>
      <c r="B369" s="38" t="s">
        <v>1704</v>
      </c>
      <c r="C369" s="174" t="s">
        <v>79</v>
      </c>
      <c r="D369" s="25" t="s">
        <v>1294</v>
      </c>
      <c r="E369" s="25" t="s">
        <v>1658</v>
      </c>
      <c r="F369" s="24" t="s">
        <v>1659</v>
      </c>
      <c r="G369" s="24" t="s">
        <v>1500</v>
      </c>
      <c r="H369" s="25" t="s">
        <v>573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79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1653</v>
      </c>
      <c r="CI369" s="293" t="s">
        <v>1700</v>
      </c>
      <c r="CJ369" s="293" t="s">
        <v>79</v>
      </c>
      <c r="CK369" s="325" t="s">
        <v>279</v>
      </c>
      <c r="CL369" s="326">
        <v>44196</v>
      </c>
      <c r="CM369" s="50"/>
    </row>
    <row r="370" spans="1:91" s="41" customFormat="1" ht="54">
      <c r="A370" s="652"/>
      <c r="B370" s="38" t="s">
        <v>1705</v>
      </c>
      <c r="C370" s="174" t="s">
        <v>79</v>
      </c>
      <c r="D370" s="25" t="s">
        <v>1293</v>
      </c>
      <c r="E370" s="25" t="s">
        <v>1662</v>
      </c>
      <c r="F370" s="24" t="s">
        <v>1663</v>
      </c>
      <c r="G370" s="24" t="s">
        <v>1500</v>
      </c>
      <c r="H370" s="25" t="s">
        <v>573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79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1653</v>
      </c>
      <c r="CI370" s="293" t="s">
        <v>1700</v>
      </c>
      <c r="CJ370" s="293" t="s">
        <v>79</v>
      </c>
      <c r="CK370" s="325" t="s">
        <v>279</v>
      </c>
      <c r="CL370" s="326">
        <v>44196</v>
      </c>
      <c r="CM370" s="50"/>
    </row>
    <row r="371" spans="1:91" s="41" customFormat="1" ht="54">
      <c r="A371" s="652"/>
      <c r="B371" s="38" t="s">
        <v>1706</v>
      </c>
      <c r="C371" s="174" t="s">
        <v>79</v>
      </c>
      <c r="D371" s="25" t="s">
        <v>200</v>
      </c>
      <c r="E371" s="25" t="s">
        <v>1666</v>
      </c>
      <c r="F371" s="24" t="s">
        <v>1051</v>
      </c>
      <c r="G371" s="24" t="s">
        <v>1500</v>
      </c>
      <c r="H371" s="25" t="s">
        <v>573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79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1707</v>
      </c>
      <c r="CJ371" s="293" t="s">
        <v>79</v>
      </c>
      <c r="CK371" s="325" t="s">
        <v>279</v>
      </c>
      <c r="CL371" s="326">
        <v>44196</v>
      </c>
      <c r="CM371" s="50"/>
    </row>
    <row r="372" spans="1:91" s="41" customFormat="1" ht="46.5">
      <c r="A372" s="652"/>
      <c r="B372" s="75" t="s">
        <v>267</v>
      </c>
      <c r="C372" s="63" t="s">
        <v>79</v>
      </c>
      <c r="D372" s="63" t="s">
        <v>79</v>
      </c>
      <c r="E372" s="63" t="s">
        <v>79</v>
      </c>
      <c r="F372" s="63" t="s">
        <v>79</v>
      </c>
      <c r="G372" s="95" t="s">
        <v>79</v>
      </c>
      <c r="H372" s="63" t="s">
        <v>79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79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79</v>
      </c>
      <c r="CI372" s="305" t="s">
        <v>79</v>
      </c>
      <c r="CJ372" s="306" t="s">
        <v>79</v>
      </c>
      <c r="CK372" s="307" t="s">
        <v>79</v>
      </c>
      <c r="CL372" s="308" t="s">
        <v>79</v>
      </c>
      <c r="CM372" s="50"/>
    </row>
    <row r="373" spans="1:91" s="41" customFormat="1" ht="23.25">
      <c r="A373" s="652"/>
      <c r="B373" s="76" t="s">
        <v>9</v>
      </c>
      <c r="C373" s="65" t="s">
        <v>79</v>
      </c>
      <c r="D373" s="65" t="s">
        <v>79</v>
      </c>
      <c r="E373" s="65" t="s">
        <v>79</v>
      </c>
      <c r="F373" s="65" t="s">
        <v>79</v>
      </c>
      <c r="G373" s="93" t="s">
        <v>79</v>
      </c>
      <c r="H373" s="65" t="s">
        <v>79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79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79</v>
      </c>
      <c r="CI373" s="309" t="s">
        <v>79</v>
      </c>
      <c r="CJ373" s="310" t="s">
        <v>79</v>
      </c>
      <c r="CK373" s="311" t="s">
        <v>79</v>
      </c>
      <c r="CL373" s="312" t="s">
        <v>79</v>
      </c>
      <c r="CM373" s="50"/>
    </row>
    <row r="374" spans="1:91" ht="104.25" customHeight="1">
      <c r="A374" s="652" t="s">
        <v>79</v>
      </c>
      <c r="B374" s="28" t="s">
        <v>356</v>
      </c>
      <c r="C374" s="68" t="s">
        <v>79</v>
      </c>
      <c r="D374" s="23" t="s">
        <v>357</v>
      </c>
      <c r="E374" s="23" t="s">
        <v>1054</v>
      </c>
      <c r="F374" s="16" t="s">
        <v>1055</v>
      </c>
      <c r="G374" s="16">
        <v>5451</v>
      </c>
      <c r="H374" s="23" t="s">
        <v>744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1056</v>
      </c>
      <c r="CJ374" s="289" t="s">
        <v>79</v>
      </c>
      <c r="CK374" s="327">
        <v>44180</v>
      </c>
      <c r="CL374" s="328">
        <v>44196</v>
      </c>
    </row>
    <row r="375" spans="1:91" s="40" customFormat="1" ht="90">
      <c r="A375" s="652"/>
      <c r="B375" s="28" t="s">
        <v>358</v>
      </c>
      <c r="C375" s="68" t="s">
        <v>79</v>
      </c>
      <c r="D375" s="23" t="s">
        <v>359</v>
      </c>
      <c r="E375" s="23" t="s">
        <v>79</v>
      </c>
      <c r="F375" s="23" t="s">
        <v>79</v>
      </c>
      <c r="G375" s="16" t="s">
        <v>79</v>
      </c>
      <c r="H375" s="23" t="s">
        <v>744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85</v>
      </c>
      <c r="CI375" s="289" t="s">
        <v>484</v>
      </c>
      <c r="CJ375" s="289" t="s">
        <v>79</v>
      </c>
      <c r="CK375" s="327">
        <v>44255</v>
      </c>
      <c r="CL375" s="328">
        <v>44286</v>
      </c>
    </row>
    <row r="376" spans="1:91" s="40" customFormat="1" ht="64.5" customHeight="1">
      <c r="A376" s="652"/>
      <c r="B376" s="203" t="s">
        <v>360</v>
      </c>
      <c r="C376" s="225" t="s">
        <v>79</v>
      </c>
      <c r="D376" s="191" t="s">
        <v>359</v>
      </c>
      <c r="E376" s="191" t="s">
        <v>79</v>
      </c>
      <c r="F376" s="191" t="s">
        <v>79</v>
      </c>
      <c r="G376" s="192" t="s">
        <v>79</v>
      </c>
      <c r="H376" s="191" t="s">
        <v>744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85</v>
      </c>
      <c r="CI376" s="289" t="s">
        <v>484</v>
      </c>
      <c r="CJ376" s="289" t="s">
        <v>1489</v>
      </c>
      <c r="CK376" s="329" t="s">
        <v>79</v>
      </c>
      <c r="CL376" s="330" t="s">
        <v>79</v>
      </c>
    </row>
    <row r="377" spans="1:91" s="40" customFormat="1" ht="90">
      <c r="A377" s="652"/>
      <c r="B377" s="28" t="s">
        <v>361</v>
      </c>
      <c r="C377" s="68" t="s">
        <v>79</v>
      </c>
      <c r="D377" s="23" t="s">
        <v>359</v>
      </c>
      <c r="E377" s="23" t="s">
        <v>79</v>
      </c>
      <c r="F377" s="23" t="s">
        <v>79</v>
      </c>
      <c r="G377" s="16" t="s">
        <v>79</v>
      </c>
      <c r="H377" s="23" t="s">
        <v>744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85</v>
      </c>
      <c r="CI377" s="289" t="s">
        <v>484</v>
      </c>
      <c r="CJ377" s="289" t="s">
        <v>79</v>
      </c>
      <c r="CK377" s="327">
        <v>44255</v>
      </c>
      <c r="CL377" s="328">
        <v>44286</v>
      </c>
    </row>
    <row r="378" spans="1:91" s="40" customFormat="1" ht="90">
      <c r="A378" s="652"/>
      <c r="B378" s="28" t="s">
        <v>362</v>
      </c>
      <c r="C378" s="68" t="s">
        <v>79</v>
      </c>
      <c r="D378" s="23" t="s">
        <v>359</v>
      </c>
      <c r="E378" s="23" t="s">
        <v>79</v>
      </c>
      <c r="F378" s="23" t="s">
        <v>79</v>
      </c>
      <c r="G378" s="16" t="s">
        <v>79</v>
      </c>
      <c r="H378" s="23" t="s">
        <v>744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85</v>
      </c>
      <c r="CI378" s="289" t="s">
        <v>484</v>
      </c>
      <c r="CJ378" s="289" t="s">
        <v>79</v>
      </c>
      <c r="CK378" s="327">
        <v>44255</v>
      </c>
      <c r="CL378" s="328">
        <v>44286</v>
      </c>
    </row>
    <row r="379" spans="1:91" s="40" customFormat="1" ht="54">
      <c r="A379" s="652"/>
      <c r="B379" s="28" t="s">
        <v>454</v>
      </c>
      <c r="C379" s="6" t="s">
        <v>706</v>
      </c>
      <c r="D379" s="23" t="s">
        <v>455</v>
      </c>
      <c r="E379" s="23" t="s">
        <v>1057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692</v>
      </c>
      <c r="CI379" s="289" t="s">
        <v>456</v>
      </c>
      <c r="CJ379" s="289" t="s">
        <v>79</v>
      </c>
      <c r="CK379" s="290" t="s">
        <v>79</v>
      </c>
      <c r="CL379" s="291" t="s">
        <v>79</v>
      </c>
    </row>
    <row r="380" spans="1:91" s="40" customFormat="1" ht="54">
      <c r="A380" s="652"/>
      <c r="B380" s="28" t="s">
        <v>457</v>
      </c>
      <c r="C380" s="6" t="s">
        <v>707</v>
      </c>
      <c r="D380" s="23" t="s">
        <v>455</v>
      </c>
      <c r="E380" s="23" t="s">
        <v>1057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692</v>
      </c>
      <c r="CI380" s="289" t="s">
        <v>456</v>
      </c>
      <c r="CJ380" s="289" t="s">
        <v>79</v>
      </c>
      <c r="CK380" s="290" t="s">
        <v>79</v>
      </c>
      <c r="CL380" s="291" t="s">
        <v>79</v>
      </c>
    </row>
    <row r="381" spans="1:91" s="40" customFormat="1" ht="108">
      <c r="A381" s="652"/>
      <c r="B381" s="28" t="s">
        <v>997</v>
      </c>
      <c r="C381" s="6" t="s">
        <v>998</v>
      </c>
      <c r="D381" s="23" t="s">
        <v>999</v>
      </c>
      <c r="E381" s="23" t="s">
        <v>1715</v>
      </c>
      <c r="F381" s="16" t="s">
        <v>1716</v>
      </c>
      <c r="G381" s="16" t="s">
        <v>1717</v>
      </c>
      <c r="H381" s="23" t="s">
        <v>1000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692</v>
      </c>
      <c r="CI381" s="289" t="s">
        <v>1058</v>
      </c>
      <c r="CJ381" s="289" t="s">
        <v>79</v>
      </c>
      <c r="CK381" s="290">
        <v>43617</v>
      </c>
      <c r="CL381" s="291">
        <v>43830</v>
      </c>
    </row>
    <row r="382" spans="1:91" s="40" customFormat="1" ht="108">
      <c r="A382" s="652"/>
      <c r="B382" s="28" t="s">
        <v>1001</v>
      </c>
      <c r="C382" s="6" t="s">
        <v>1002</v>
      </c>
      <c r="D382" s="23" t="s">
        <v>999</v>
      </c>
      <c r="E382" s="23" t="s">
        <v>1715</v>
      </c>
      <c r="F382" s="16" t="s">
        <v>1716</v>
      </c>
      <c r="G382" s="16" t="s">
        <v>1718</v>
      </c>
      <c r="H382" s="23" t="s">
        <v>1003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692</v>
      </c>
      <c r="CI382" s="289" t="s">
        <v>1058</v>
      </c>
      <c r="CJ382" s="289" t="s">
        <v>79</v>
      </c>
      <c r="CK382" s="290">
        <v>43617</v>
      </c>
      <c r="CL382" s="291">
        <v>43830</v>
      </c>
    </row>
    <row r="383" spans="1:91" s="40" customFormat="1" ht="108">
      <c r="A383" s="652"/>
      <c r="B383" s="224" t="s">
        <v>1004</v>
      </c>
      <c r="C383" s="68" t="s">
        <v>79</v>
      </c>
      <c r="D383" s="23" t="s">
        <v>999</v>
      </c>
      <c r="E383" s="23" t="s">
        <v>1715</v>
      </c>
      <c r="F383" s="16" t="s">
        <v>1716</v>
      </c>
      <c r="G383" s="16" t="s">
        <v>1719</v>
      </c>
      <c r="H383" s="23" t="s">
        <v>1005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85</v>
      </c>
      <c r="CI383" s="289" t="s">
        <v>1058</v>
      </c>
      <c r="CJ383" s="289" t="s">
        <v>79</v>
      </c>
      <c r="CK383" s="290">
        <v>43709</v>
      </c>
      <c r="CL383" s="291">
        <v>43830</v>
      </c>
    </row>
    <row r="384" spans="1:91" s="41" customFormat="1" ht="46.5">
      <c r="A384" s="652"/>
      <c r="B384" s="77" t="s">
        <v>268</v>
      </c>
      <c r="C384" s="64" t="s">
        <v>79</v>
      </c>
      <c r="D384" s="64" t="s">
        <v>79</v>
      </c>
      <c r="E384" s="64" t="s">
        <v>79</v>
      </c>
      <c r="F384" s="64" t="s">
        <v>79</v>
      </c>
      <c r="G384" s="94" t="s">
        <v>79</v>
      </c>
      <c r="H384" s="64" t="s">
        <v>79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79</v>
      </c>
      <c r="CI384" s="297" t="s">
        <v>79</v>
      </c>
      <c r="CJ384" s="318" t="s">
        <v>79</v>
      </c>
      <c r="CK384" s="298" t="s">
        <v>79</v>
      </c>
      <c r="CL384" s="299" t="s">
        <v>79</v>
      </c>
      <c r="CM384" s="50"/>
    </row>
    <row r="385" spans="1:91" s="40" customFormat="1" ht="72">
      <c r="A385" s="652"/>
      <c r="B385" s="28" t="s">
        <v>1317</v>
      </c>
      <c r="C385" s="137">
        <v>1190900392</v>
      </c>
      <c r="D385" s="23" t="s">
        <v>1318</v>
      </c>
      <c r="E385" s="23" t="s">
        <v>1319</v>
      </c>
      <c r="F385" s="126">
        <v>70977151</v>
      </c>
      <c r="G385" s="16" t="s">
        <v>79</v>
      </c>
      <c r="H385" s="23" t="s">
        <v>1320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1453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1321</v>
      </c>
      <c r="CJ385" s="289" t="s">
        <v>79</v>
      </c>
      <c r="CK385" s="290" t="s">
        <v>79</v>
      </c>
      <c r="CL385" s="291">
        <v>44196</v>
      </c>
    </row>
    <row r="386" spans="1:91" s="41" customFormat="1" ht="22.5" customHeight="1">
      <c r="A386" s="652"/>
      <c r="B386" s="75" t="s">
        <v>269</v>
      </c>
      <c r="C386" s="63" t="s">
        <v>79</v>
      </c>
      <c r="D386" s="63" t="s">
        <v>79</v>
      </c>
      <c r="E386" s="63" t="s">
        <v>79</v>
      </c>
      <c r="F386" s="63" t="s">
        <v>79</v>
      </c>
      <c r="G386" s="95" t="s">
        <v>79</v>
      </c>
      <c r="H386" s="63" t="s">
        <v>79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79</v>
      </c>
      <c r="CI386" s="305" t="s">
        <v>79</v>
      </c>
      <c r="CJ386" s="306" t="s">
        <v>79</v>
      </c>
      <c r="CK386" s="307" t="s">
        <v>79</v>
      </c>
      <c r="CL386" s="308" t="s">
        <v>79</v>
      </c>
      <c r="CM386" s="50"/>
    </row>
    <row r="387" spans="1:91" s="41" customFormat="1" ht="23.25">
      <c r="A387" s="652"/>
      <c r="B387" s="76" t="s">
        <v>10</v>
      </c>
      <c r="C387" s="65" t="s">
        <v>79</v>
      </c>
      <c r="D387" s="65" t="s">
        <v>79</v>
      </c>
      <c r="E387" s="65" t="s">
        <v>79</v>
      </c>
      <c r="F387" s="65" t="s">
        <v>79</v>
      </c>
      <c r="G387" s="93" t="s">
        <v>79</v>
      </c>
      <c r="H387" s="65" t="s">
        <v>79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79</v>
      </c>
      <c r="CI387" s="309" t="s">
        <v>79</v>
      </c>
      <c r="CJ387" s="310" t="s">
        <v>79</v>
      </c>
      <c r="CK387" s="311" t="s">
        <v>79</v>
      </c>
      <c r="CL387" s="312" t="s">
        <v>79</v>
      </c>
      <c r="CM387" s="50"/>
    </row>
    <row r="388" spans="1:91" ht="173.25" customHeight="1">
      <c r="A388" s="652" t="s">
        <v>15</v>
      </c>
      <c r="B388" s="29" t="s">
        <v>19</v>
      </c>
      <c r="C388" s="14" t="s">
        <v>698</v>
      </c>
      <c r="D388" s="80" t="s">
        <v>166</v>
      </c>
      <c r="E388" s="175" t="s">
        <v>1059</v>
      </c>
      <c r="F388" s="176" t="s">
        <v>1060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692</v>
      </c>
      <c r="CI388" s="331" t="s">
        <v>167</v>
      </c>
      <c r="CJ388" s="332" t="s">
        <v>79</v>
      </c>
      <c r="CK388" s="333" t="s">
        <v>79</v>
      </c>
      <c r="CL388" s="334">
        <v>43708</v>
      </c>
    </row>
    <row r="389" spans="1:91" ht="72">
      <c r="A389" s="652"/>
      <c r="B389" s="29" t="s">
        <v>73</v>
      </c>
      <c r="C389" s="14" t="s">
        <v>699</v>
      </c>
      <c r="D389" s="80" t="s">
        <v>352</v>
      </c>
      <c r="E389" s="175" t="s">
        <v>1059</v>
      </c>
      <c r="F389" s="176" t="s">
        <v>1061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80</v>
      </c>
      <c r="CI389" s="331" t="s">
        <v>170</v>
      </c>
      <c r="CJ389" s="332" t="s">
        <v>79</v>
      </c>
      <c r="CK389" s="335" t="s">
        <v>79</v>
      </c>
      <c r="CL389" s="334">
        <v>44196</v>
      </c>
    </row>
    <row r="390" spans="1:91" ht="72">
      <c r="A390" s="652"/>
      <c r="B390" s="29" t="s">
        <v>74</v>
      </c>
      <c r="C390" s="14" t="s">
        <v>700</v>
      </c>
      <c r="D390" s="80" t="s">
        <v>352</v>
      </c>
      <c r="E390" s="175" t="s">
        <v>1059</v>
      </c>
      <c r="F390" s="176" t="s">
        <v>1061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80</v>
      </c>
      <c r="CI390" s="331" t="s">
        <v>170</v>
      </c>
      <c r="CJ390" s="332" t="s">
        <v>79</v>
      </c>
      <c r="CK390" s="335" t="s">
        <v>79</v>
      </c>
      <c r="CL390" s="334">
        <v>44196</v>
      </c>
    </row>
    <row r="391" spans="1:91" ht="54">
      <c r="A391" s="652"/>
      <c r="B391" s="36" t="s">
        <v>354</v>
      </c>
      <c r="C391" s="14" t="s">
        <v>701</v>
      </c>
      <c r="D391" s="27" t="s">
        <v>81</v>
      </c>
      <c r="E391" s="175" t="s">
        <v>1059</v>
      </c>
      <c r="F391" s="176" t="s">
        <v>1060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692</v>
      </c>
      <c r="CI391" s="276" t="s">
        <v>355</v>
      </c>
      <c r="CJ391" s="276" t="s">
        <v>79</v>
      </c>
      <c r="CK391" s="278" t="s">
        <v>79</v>
      </c>
      <c r="CL391" s="279">
        <v>43890</v>
      </c>
    </row>
    <row r="392" spans="1:91" ht="54">
      <c r="A392" s="652"/>
      <c r="B392" s="36" t="s">
        <v>1506</v>
      </c>
      <c r="C392" s="14" t="s">
        <v>1507</v>
      </c>
      <c r="D392" s="27" t="s">
        <v>81</v>
      </c>
      <c r="E392" s="175" t="s">
        <v>1059</v>
      </c>
      <c r="F392" s="176" t="s">
        <v>1060</v>
      </c>
      <c r="G392" s="10" t="s">
        <v>1508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80</v>
      </c>
      <c r="CI392" s="276" t="s">
        <v>1509</v>
      </c>
      <c r="CJ392" s="276" t="s">
        <v>79</v>
      </c>
      <c r="CK392" s="278" t="s">
        <v>79</v>
      </c>
      <c r="CL392" s="279">
        <v>44620</v>
      </c>
    </row>
    <row r="393" spans="1:91" s="40" customFormat="1" ht="129.75" customHeight="1">
      <c r="A393" s="652"/>
      <c r="B393" s="36" t="s">
        <v>1310</v>
      </c>
      <c r="C393" s="14" t="s">
        <v>702</v>
      </c>
      <c r="D393" s="27" t="s">
        <v>81</v>
      </c>
      <c r="E393" s="175" t="s">
        <v>1059</v>
      </c>
      <c r="F393" s="176" t="s">
        <v>1060</v>
      </c>
      <c r="G393" s="10">
        <v>5154</v>
      </c>
      <c r="H393" s="27" t="s">
        <v>540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80</v>
      </c>
      <c r="CI393" s="276" t="s">
        <v>541</v>
      </c>
      <c r="CJ393" s="276" t="s">
        <v>79</v>
      </c>
      <c r="CK393" s="300" t="s">
        <v>79</v>
      </c>
      <c r="CL393" s="279">
        <v>44255</v>
      </c>
    </row>
    <row r="394" spans="1:91" s="40" customFormat="1" ht="129.75" customHeight="1">
      <c r="A394" s="652"/>
      <c r="B394" s="36" t="s">
        <v>800</v>
      </c>
      <c r="C394" s="27" t="s">
        <v>1062</v>
      </c>
      <c r="D394" s="27" t="s">
        <v>81</v>
      </c>
      <c r="E394" s="175" t="s">
        <v>1059</v>
      </c>
      <c r="F394" s="176" t="s">
        <v>1060</v>
      </c>
      <c r="G394" s="10" t="s">
        <v>1311</v>
      </c>
      <c r="H394" s="27" t="s">
        <v>801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1653</v>
      </c>
      <c r="CI394" s="276" t="s">
        <v>802</v>
      </c>
      <c r="CJ394" s="276" t="s">
        <v>79</v>
      </c>
      <c r="CK394" s="300" t="s">
        <v>79</v>
      </c>
      <c r="CL394" s="279">
        <v>44926</v>
      </c>
    </row>
    <row r="395" spans="1:91" ht="54">
      <c r="A395" s="652"/>
      <c r="B395" s="36" t="s">
        <v>215</v>
      </c>
      <c r="C395" s="14" t="s">
        <v>703</v>
      </c>
      <c r="D395" s="27" t="s">
        <v>166</v>
      </c>
      <c r="E395" s="175" t="s">
        <v>1059</v>
      </c>
      <c r="F395" s="176" t="s">
        <v>1060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692</v>
      </c>
      <c r="CI395" s="276" t="s">
        <v>216</v>
      </c>
      <c r="CJ395" s="276" t="s">
        <v>79</v>
      </c>
      <c r="CK395" s="300" t="s">
        <v>79</v>
      </c>
      <c r="CL395" s="279">
        <v>43921</v>
      </c>
    </row>
    <row r="396" spans="1:91" ht="72">
      <c r="A396" s="652"/>
      <c r="B396" s="36" t="s">
        <v>848</v>
      </c>
      <c r="C396" s="14" t="s">
        <v>79</v>
      </c>
      <c r="D396" s="27" t="s">
        <v>166</v>
      </c>
      <c r="E396" s="175" t="s">
        <v>1059</v>
      </c>
      <c r="F396" s="176" t="s">
        <v>1060</v>
      </c>
      <c r="G396" s="10" t="s">
        <v>849</v>
      </c>
      <c r="H396" s="27" t="s">
        <v>850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705</v>
      </c>
      <c r="CI396" s="276" t="s">
        <v>1711</v>
      </c>
      <c r="CJ396" s="276" t="s">
        <v>79</v>
      </c>
      <c r="CK396" s="300" t="s">
        <v>79</v>
      </c>
      <c r="CL396" s="279">
        <v>44561</v>
      </c>
    </row>
    <row r="397" spans="1:91" ht="54">
      <c r="A397" s="652"/>
      <c r="B397" s="217" t="s">
        <v>1312</v>
      </c>
      <c r="C397" s="218" t="s">
        <v>1313</v>
      </c>
      <c r="D397" s="219" t="s">
        <v>81</v>
      </c>
      <c r="E397" s="220" t="s">
        <v>1059</v>
      </c>
      <c r="F397" s="221" t="s">
        <v>1060</v>
      </c>
      <c r="G397" s="222" t="s">
        <v>1314</v>
      </c>
      <c r="H397" s="219" t="s">
        <v>1315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494</v>
      </c>
      <c r="CI397" s="276" t="s">
        <v>1316</v>
      </c>
      <c r="CJ397" s="276" t="s">
        <v>1712</v>
      </c>
      <c r="CK397" s="300" t="s">
        <v>79</v>
      </c>
      <c r="CL397" s="279">
        <v>45291</v>
      </c>
      <c r="CM397" s="3"/>
    </row>
    <row r="398" spans="1:91" ht="90">
      <c r="A398" s="652"/>
      <c r="B398" s="38" t="s">
        <v>1708</v>
      </c>
      <c r="C398" s="207" t="s">
        <v>79</v>
      </c>
      <c r="D398" s="25" t="s">
        <v>81</v>
      </c>
      <c r="E398" s="208" t="s">
        <v>1059</v>
      </c>
      <c r="F398" s="209" t="s">
        <v>1060</v>
      </c>
      <c r="G398" s="24" t="s">
        <v>1709</v>
      </c>
      <c r="H398" s="25" t="s">
        <v>1710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705</v>
      </c>
      <c r="CI398" s="293" t="s">
        <v>1713</v>
      </c>
      <c r="CJ398" s="293" t="s">
        <v>279</v>
      </c>
      <c r="CK398" s="325" t="s">
        <v>79</v>
      </c>
      <c r="CL398" s="296">
        <v>45291</v>
      </c>
      <c r="CM398" s="3"/>
    </row>
    <row r="399" spans="1:91" s="41" customFormat="1" ht="53.25" customHeight="1">
      <c r="A399" s="652"/>
      <c r="B399" s="77" t="s">
        <v>275</v>
      </c>
      <c r="C399" s="64" t="s">
        <v>79</v>
      </c>
      <c r="D399" s="64" t="s">
        <v>79</v>
      </c>
      <c r="E399" s="64" t="s">
        <v>79</v>
      </c>
      <c r="F399" s="64" t="s">
        <v>79</v>
      </c>
      <c r="G399" s="94" t="s">
        <v>79</v>
      </c>
      <c r="H399" s="64" t="s">
        <v>79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79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79</v>
      </c>
      <c r="CI399" s="297" t="s">
        <v>79</v>
      </c>
      <c r="CJ399" s="318" t="s">
        <v>79</v>
      </c>
      <c r="CK399" s="298" t="s">
        <v>79</v>
      </c>
      <c r="CL399" s="299" t="s">
        <v>79</v>
      </c>
      <c r="CM399" s="50"/>
    </row>
    <row r="400" spans="1:91" s="40" customFormat="1" ht="108.75" customHeight="1">
      <c r="A400" s="652"/>
      <c r="B400" s="36" t="s">
        <v>579</v>
      </c>
      <c r="C400" s="90" t="s">
        <v>79</v>
      </c>
      <c r="D400" s="27" t="s">
        <v>81</v>
      </c>
      <c r="E400" s="175" t="s">
        <v>1059</v>
      </c>
      <c r="F400" s="176" t="s">
        <v>1060</v>
      </c>
      <c r="G400" s="10">
        <v>5045</v>
      </c>
      <c r="H400" s="27" t="s">
        <v>483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1653</v>
      </c>
      <c r="CI400" s="276" t="s">
        <v>496</v>
      </c>
      <c r="CJ400" s="276" t="s">
        <v>79</v>
      </c>
      <c r="CK400" s="300" t="s">
        <v>79</v>
      </c>
      <c r="CL400" s="279">
        <v>44196</v>
      </c>
    </row>
    <row r="401" spans="1:91" s="40" customFormat="1" ht="132.75" customHeight="1">
      <c r="A401" s="652"/>
      <c r="B401" s="36" t="s">
        <v>348</v>
      </c>
      <c r="C401" s="14" t="s">
        <v>704</v>
      </c>
      <c r="D401" s="27" t="s">
        <v>81</v>
      </c>
      <c r="E401" s="175" t="s">
        <v>1059</v>
      </c>
      <c r="F401" s="176" t="s">
        <v>1060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1653</v>
      </c>
      <c r="CI401" s="276" t="s">
        <v>350</v>
      </c>
      <c r="CJ401" s="276" t="s">
        <v>79</v>
      </c>
      <c r="CK401" s="300" t="s">
        <v>79</v>
      </c>
      <c r="CL401" s="279">
        <v>44196</v>
      </c>
    </row>
    <row r="402" spans="1:91" s="41" customFormat="1" ht="43.5" customHeight="1">
      <c r="A402" s="652"/>
      <c r="B402" s="75" t="s">
        <v>276</v>
      </c>
      <c r="C402" s="63" t="s">
        <v>79</v>
      </c>
      <c r="D402" s="63" t="s">
        <v>79</v>
      </c>
      <c r="E402" s="63" t="s">
        <v>79</v>
      </c>
      <c r="F402" s="63" t="s">
        <v>79</v>
      </c>
      <c r="G402" s="95" t="s">
        <v>79</v>
      </c>
      <c r="H402" s="63" t="s">
        <v>79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79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79</v>
      </c>
      <c r="CI402" s="305" t="s">
        <v>79</v>
      </c>
      <c r="CJ402" s="306" t="s">
        <v>79</v>
      </c>
      <c r="CK402" s="307" t="s">
        <v>79</v>
      </c>
      <c r="CL402" s="308" t="s">
        <v>79</v>
      </c>
      <c r="CM402" s="50"/>
    </row>
    <row r="403" spans="1:91" s="41" customFormat="1" ht="46.5">
      <c r="A403" s="652"/>
      <c r="B403" s="76" t="s">
        <v>11</v>
      </c>
      <c r="C403" s="65" t="s">
        <v>79</v>
      </c>
      <c r="D403" s="65" t="s">
        <v>79</v>
      </c>
      <c r="E403" s="65" t="s">
        <v>79</v>
      </c>
      <c r="F403" s="65" t="s">
        <v>79</v>
      </c>
      <c r="G403" s="93" t="s">
        <v>79</v>
      </c>
      <c r="H403" s="65" t="s">
        <v>79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79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79</v>
      </c>
      <c r="CI403" s="309" t="s">
        <v>79</v>
      </c>
      <c r="CJ403" s="310" t="s">
        <v>79</v>
      </c>
      <c r="CK403" s="311" t="s">
        <v>79</v>
      </c>
      <c r="CL403" s="312" t="s">
        <v>79</v>
      </c>
      <c r="CM403" s="50"/>
    </row>
    <row r="404" spans="1:91" s="40" customFormat="1" ht="87" customHeight="1">
      <c r="A404" s="652" t="s">
        <v>332</v>
      </c>
      <c r="B404" s="36" t="s">
        <v>890</v>
      </c>
      <c r="C404" s="6" t="s">
        <v>990</v>
      </c>
      <c r="D404" s="27" t="s">
        <v>81</v>
      </c>
      <c r="E404" s="27" t="s">
        <v>687</v>
      </c>
      <c r="F404" s="27" t="s">
        <v>687</v>
      </c>
      <c r="G404" s="10" t="s">
        <v>891</v>
      </c>
      <c r="H404" s="27" t="s">
        <v>892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80</v>
      </c>
      <c r="CI404" s="276" t="s">
        <v>893</v>
      </c>
      <c r="CJ404" s="276" t="s">
        <v>79</v>
      </c>
      <c r="CK404" s="300" t="s">
        <v>687</v>
      </c>
      <c r="CL404" s="301">
        <v>44043</v>
      </c>
    </row>
    <row r="405" spans="1:91" s="40" customFormat="1" ht="87" customHeight="1">
      <c r="A405" s="652"/>
      <c r="B405" s="36" t="s">
        <v>1472</v>
      </c>
      <c r="C405" s="6" t="s">
        <v>1846</v>
      </c>
      <c r="D405" s="27" t="s">
        <v>81</v>
      </c>
      <c r="E405" s="27" t="s">
        <v>687</v>
      </c>
      <c r="F405" s="27" t="s">
        <v>687</v>
      </c>
      <c r="G405" s="10" t="s">
        <v>1505</v>
      </c>
      <c r="H405" s="27" t="s">
        <v>1473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85</v>
      </c>
      <c r="CI405" s="276" t="s">
        <v>1474</v>
      </c>
      <c r="CJ405" s="276" t="s">
        <v>279</v>
      </c>
      <c r="CK405" s="300" t="s">
        <v>687</v>
      </c>
      <c r="CL405" s="301">
        <v>44408</v>
      </c>
    </row>
    <row r="406" spans="1:91" ht="69.75">
      <c r="A406" s="652"/>
      <c r="B406" s="36" t="s">
        <v>193</v>
      </c>
      <c r="C406" s="90" t="s">
        <v>79</v>
      </c>
      <c r="D406" s="27" t="s">
        <v>81</v>
      </c>
      <c r="E406" s="27" t="s">
        <v>79</v>
      </c>
      <c r="F406" s="27" t="s">
        <v>79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80</v>
      </c>
      <c r="CI406" s="276" t="s">
        <v>221</v>
      </c>
      <c r="CJ406" s="276" t="s">
        <v>79</v>
      </c>
      <c r="CK406" s="300" t="s">
        <v>79</v>
      </c>
      <c r="CL406" s="301" t="s">
        <v>79</v>
      </c>
    </row>
    <row r="407" spans="1:91" ht="69.75">
      <c r="A407" s="652"/>
      <c r="B407" s="36" t="s">
        <v>688</v>
      </c>
      <c r="C407" s="90" t="s">
        <v>79</v>
      </c>
      <c r="D407" s="27" t="s">
        <v>81</v>
      </c>
      <c r="E407" s="27" t="s">
        <v>79</v>
      </c>
      <c r="F407" s="27" t="s">
        <v>79</v>
      </c>
      <c r="G407" s="10" t="s">
        <v>689</v>
      </c>
      <c r="H407" s="27" t="s">
        <v>690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984</v>
      </c>
      <c r="CJ407" s="276" t="s">
        <v>79</v>
      </c>
      <c r="CK407" s="300" t="s">
        <v>79</v>
      </c>
      <c r="CL407" s="301" t="s">
        <v>79</v>
      </c>
    </row>
    <row r="408" spans="1:91" ht="69.75">
      <c r="A408" s="652"/>
      <c r="B408" s="28" t="s">
        <v>894</v>
      </c>
      <c r="C408" s="68" t="s">
        <v>79</v>
      </c>
      <c r="D408" s="23" t="s">
        <v>81</v>
      </c>
      <c r="E408" s="23" t="s">
        <v>79</v>
      </c>
      <c r="F408" s="23" t="s">
        <v>79</v>
      </c>
      <c r="G408" s="16" t="s">
        <v>895</v>
      </c>
      <c r="H408" s="23" t="s">
        <v>744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766</v>
      </c>
      <c r="CJ408" s="289" t="s">
        <v>79</v>
      </c>
      <c r="CK408" s="320" t="s">
        <v>79</v>
      </c>
      <c r="CL408" s="313" t="s">
        <v>79</v>
      </c>
      <c r="CM408" s="3"/>
    </row>
    <row r="409" spans="1:91" ht="46.5">
      <c r="A409" s="652"/>
      <c r="B409" s="28" t="s">
        <v>896</v>
      </c>
      <c r="C409" s="68" t="s">
        <v>79</v>
      </c>
      <c r="D409" s="23" t="s">
        <v>81</v>
      </c>
      <c r="E409" s="23" t="s">
        <v>79</v>
      </c>
      <c r="F409" s="23" t="s">
        <v>79</v>
      </c>
      <c r="G409" s="16" t="s">
        <v>897</v>
      </c>
      <c r="H409" s="23" t="s">
        <v>744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766</v>
      </c>
      <c r="CJ409" s="289" t="s">
        <v>79</v>
      </c>
      <c r="CK409" s="320" t="s">
        <v>79</v>
      </c>
      <c r="CL409" s="313" t="s">
        <v>79</v>
      </c>
      <c r="CM409" s="3"/>
    </row>
    <row r="410" spans="1:91" ht="69.75">
      <c r="A410" s="652"/>
      <c r="B410" s="28" t="s">
        <v>898</v>
      </c>
      <c r="C410" s="68" t="s">
        <v>79</v>
      </c>
      <c r="D410" s="23" t="s">
        <v>81</v>
      </c>
      <c r="E410" s="23" t="s">
        <v>79</v>
      </c>
      <c r="F410" s="23" t="s">
        <v>79</v>
      </c>
      <c r="G410" s="16" t="s">
        <v>1040</v>
      </c>
      <c r="H410" s="23" t="s">
        <v>744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766</v>
      </c>
      <c r="CJ410" s="289" t="s">
        <v>79</v>
      </c>
      <c r="CK410" s="320" t="s">
        <v>79</v>
      </c>
      <c r="CL410" s="313" t="s">
        <v>79</v>
      </c>
      <c r="CM410" s="3"/>
    </row>
    <row r="411" spans="1:91" ht="46.5">
      <c r="A411" s="652"/>
      <c r="B411" s="119" t="s">
        <v>899</v>
      </c>
      <c r="C411" s="90" t="s">
        <v>79</v>
      </c>
      <c r="D411" s="27" t="s">
        <v>81</v>
      </c>
      <c r="E411" s="27" t="s">
        <v>79</v>
      </c>
      <c r="F411" s="27" t="s">
        <v>79</v>
      </c>
      <c r="G411" s="10" t="s">
        <v>1041</v>
      </c>
      <c r="H411" s="27" t="s">
        <v>1042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85</v>
      </c>
      <c r="CI411" s="276" t="s">
        <v>900</v>
      </c>
      <c r="CJ411" s="276" t="s">
        <v>79</v>
      </c>
      <c r="CK411" s="300" t="s">
        <v>79</v>
      </c>
      <c r="CL411" s="301" t="s">
        <v>79</v>
      </c>
    </row>
    <row r="412" spans="1:91" ht="46.5">
      <c r="A412" s="652"/>
      <c r="B412" s="132" t="s">
        <v>901</v>
      </c>
      <c r="C412" s="68" t="s">
        <v>79</v>
      </c>
      <c r="D412" s="23" t="s">
        <v>81</v>
      </c>
      <c r="E412" s="23" t="s">
        <v>79</v>
      </c>
      <c r="F412" s="23" t="s">
        <v>79</v>
      </c>
      <c r="G412" s="16" t="s">
        <v>1041</v>
      </c>
      <c r="H412" s="23" t="s">
        <v>1042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85</v>
      </c>
      <c r="CI412" s="289" t="s">
        <v>900</v>
      </c>
      <c r="CJ412" s="289" t="s">
        <v>79</v>
      </c>
      <c r="CK412" s="320" t="s">
        <v>79</v>
      </c>
      <c r="CL412" s="313" t="s">
        <v>79</v>
      </c>
    </row>
    <row r="413" spans="1:91" ht="46.5">
      <c r="A413" s="652"/>
      <c r="B413" s="132" t="s">
        <v>902</v>
      </c>
      <c r="C413" s="68" t="s">
        <v>79</v>
      </c>
      <c r="D413" s="23" t="s">
        <v>81</v>
      </c>
      <c r="E413" s="23" t="s">
        <v>79</v>
      </c>
      <c r="F413" s="23" t="s">
        <v>79</v>
      </c>
      <c r="G413" s="16" t="s">
        <v>1041</v>
      </c>
      <c r="H413" s="23" t="s">
        <v>1042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85</v>
      </c>
      <c r="CI413" s="289" t="s">
        <v>900</v>
      </c>
      <c r="CJ413" s="289" t="s">
        <v>79</v>
      </c>
      <c r="CK413" s="320" t="s">
        <v>79</v>
      </c>
      <c r="CL413" s="313" t="s">
        <v>79</v>
      </c>
    </row>
    <row r="414" spans="1:91" ht="46.5">
      <c r="A414" s="652"/>
      <c r="B414" s="132" t="s">
        <v>903</v>
      </c>
      <c r="C414" s="68" t="s">
        <v>79</v>
      </c>
      <c r="D414" s="23" t="s">
        <v>81</v>
      </c>
      <c r="E414" s="23" t="s">
        <v>79</v>
      </c>
      <c r="F414" s="23" t="s">
        <v>79</v>
      </c>
      <c r="G414" s="16" t="s">
        <v>1041</v>
      </c>
      <c r="H414" s="23" t="s">
        <v>1042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85</v>
      </c>
      <c r="CI414" s="289" t="s">
        <v>900</v>
      </c>
      <c r="CJ414" s="289" t="s">
        <v>79</v>
      </c>
      <c r="CK414" s="320" t="s">
        <v>79</v>
      </c>
      <c r="CL414" s="313" t="s">
        <v>79</v>
      </c>
    </row>
    <row r="415" spans="1:91" ht="46.5">
      <c r="A415" s="652"/>
      <c r="B415" s="132" t="s">
        <v>904</v>
      </c>
      <c r="C415" s="68" t="s">
        <v>79</v>
      </c>
      <c r="D415" s="23" t="s">
        <v>81</v>
      </c>
      <c r="E415" s="23" t="s">
        <v>79</v>
      </c>
      <c r="F415" s="23" t="s">
        <v>79</v>
      </c>
      <c r="G415" s="16" t="s">
        <v>1041</v>
      </c>
      <c r="H415" s="23" t="s">
        <v>1042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85</v>
      </c>
      <c r="CI415" s="289" t="s">
        <v>900</v>
      </c>
      <c r="CJ415" s="289" t="s">
        <v>79</v>
      </c>
      <c r="CK415" s="320" t="s">
        <v>79</v>
      </c>
      <c r="CL415" s="313" t="s">
        <v>79</v>
      </c>
    </row>
    <row r="416" spans="1:91" ht="46.5">
      <c r="A416" s="652"/>
      <c r="B416" s="132" t="s">
        <v>905</v>
      </c>
      <c r="C416" s="68" t="s">
        <v>79</v>
      </c>
      <c r="D416" s="23" t="s">
        <v>81</v>
      </c>
      <c r="E416" s="23" t="s">
        <v>79</v>
      </c>
      <c r="F416" s="23" t="s">
        <v>79</v>
      </c>
      <c r="G416" s="16" t="s">
        <v>1041</v>
      </c>
      <c r="H416" s="23" t="s">
        <v>1042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85</v>
      </c>
      <c r="CI416" s="289" t="s">
        <v>900</v>
      </c>
      <c r="CJ416" s="289" t="s">
        <v>79</v>
      </c>
      <c r="CK416" s="320" t="s">
        <v>79</v>
      </c>
      <c r="CL416" s="313" t="s">
        <v>79</v>
      </c>
    </row>
    <row r="417" spans="1:90" ht="46.5">
      <c r="A417" s="652"/>
      <c r="B417" s="132" t="s">
        <v>906</v>
      </c>
      <c r="C417" s="68" t="s">
        <v>79</v>
      </c>
      <c r="D417" s="23" t="s">
        <v>81</v>
      </c>
      <c r="E417" s="23" t="s">
        <v>79</v>
      </c>
      <c r="F417" s="23" t="s">
        <v>79</v>
      </c>
      <c r="G417" s="16" t="s">
        <v>1041</v>
      </c>
      <c r="H417" s="23" t="s">
        <v>1042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85</v>
      </c>
      <c r="CI417" s="289" t="s">
        <v>900</v>
      </c>
      <c r="CJ417" s="289" t="s">
        <v>79</v>
      </c>
      <c r="CK417" s="320" t="s">
        <v>79</v>
      </c>
      <c r="CL417" s="313" t="s">
        <v>79</v>
      </c>
    </row>
    <row r="418" spans="1:90" ht="69.75">
      <c r="A418" s="652"/>
      <c r="B418" s="132" t="s">
        <v>907</v>
      </c>
      <c r="C418" s="68" t="s">
        <v>79</v>
      </c>
      <c r="D418" s="23" t="s">
        <v>81</v>
      </c>
      <c r="E418" s="23" t="s">
        <v>79</v>
      </c>
      <c r="F418" s="23" t="s">
        <v>79</v>
      </c>
      <c r="G418" s="16" t="s">
        <v>1041</v>
      </c>
      <c r="H418" s="23" t="s">
        <v>1042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85</v>
      </c>
      <c r="CI418" s="289" t="s">
        <v>900</v>
      </c>
      <c r="CJ418" s="289" t="s">
        <v>79</v>
      </c>
      <c r="CK418" s="320" t="s">
        <v>79</v>
      </c>
      <c r="CL418" s="313" t="s">
        <v>79</v>
      </c>
    </row>
    <row r="419" spans="1:90" ht="46.5">
      <c r="A419" s="652"/>
      <c r="B419" s="132" t="s">
        <v>908</v>
      </c>
      <c r="C419" s="68" t="s">
        <v>79</v>
      </c>
      <c r="D419" s="23" t="s">
        <v>81</v>
      </c>
      <c r="E419" s="23" t="s">
        <v>79</v>
      </c>
      <c r="F419" s="23" t="s">
        <v>79</v>
      </c>
      <c r="G419" s="16" t="s">
        <v>1041</v>
      </c>
      <c r="H419" s="23" t="s">
        <v>1042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85</v>
      </c>
      <c r="CI419" s="289" t="s">
        <v>900</v>
      </c>
      <c r="CJ419" s="289" t="s">
        <v>79</v>
      </c>
      <c r="CK419" s="320" t="s">
        <v>79</v>
      </c>
      <c r="CL419" s="313" t="s">
        <v>79</v>
      </c>
    </row>
    <row r="420" spans="1:90" ht="36">
      <c r="A420" s="652"/>
      <c r="B420" s="132" t="s">
        <v>909</v>
      </c>
      <c r="C420" s="68" t="s">
        <v>79</v>
      </c>
      <c r="D420" s="23" t="s">
        <v>81</v>
      </c>
      <c r="E420" s="23" t="s">
        <v>79</v>
      </c>
      <c r="F420" s="23" t="s">
        <v>79</v>
      </c>
      <c r="G420" s="16" t="s">
        <v>1041</v>
      </c>
      <c r="H420" s="23" t="s">
        <v>1042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85</v>
      </c>
      <c r="CI420" s="289" t="s">
        <v>900</v>
      </c>
      <c r="CJ420" s="289" t="s">
        <v>79</v>
      </c>
      <c r="CK420" s="320" t="s">
        <v>79</v>
      </c>
      <c r="CL420" s="313" t="s">
        <v>79</v>
      </c>
    </row>
    <row r="421" spans="1:90" ht="46.5">
      <c r="A421" s="652"/>
      <c r="B421" s="132" t="s">
        <v>910</v>
      </c>
      <c r="C421" s="68" t="s">
        <v>79</v>
      </c>
      <c r="D421" s="23" t="s">
        <v>81</v>
      </c>
      <c r="E421" s="23" t="s">
        <v>79</v>
      </c>
      <c r="F421" s="23" t="s">
        <v>79</v>
      </c>
      <c r="G421" s="16" t="s">
        <v>1041</v>
      </c>
      <c r="H421" s="23" t="s">
        <v>1042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85</v>
      </c>
      <c r="CI421" s="289" t="s">
        <v>900</v>
      </c>
      <c r="CJ421" s="289" t="s">
        <v>79</v>
      </c>
      <c r="CK421" s="320" t="s">
        <v>79</v>
      </c>
      <c r="CL421" s="313" t="s">
        <v>79</v>
      </c>
    </row>
    <row r="422" spans="1:90" ht="46.5">
      <c r="A422" s="652"/>
      <c r="B422" s="132" t="s">
        <v>911</v>
      </c>
      <c r="C422" s="68" t="s">
        <v>79</v>
      </c>
      <c r="D422" s="23" t="s">
        <v>81</v>
      </c>
      <c r="E422" s="23" t="s">
        <v>79</v>
      </c>
      <c r="F422" s="23" t="s">
        <v>79</v>
      </c>
      <c r="G422" s="16" t="s">
        <v>1041</v>
      </c>
      <c r="H422" s="23" t="s">
        <v>1042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85</v>
      </c>
      <c r="CI422" s="289" t="s">
        <v>900</v>
      </c>
      <c r="CJ422" s="289" t="s">
        <v>79</v>
      </c>
      <c r="CK422" s="320" t="s">
        <v>79</v>
      </c>
      <c r="CL422" s="313" t="s">
        <v>79</v>
      </c>
    </row>
    <row r="423" spans="1:90" ht="46.5">
      <c r="A423" s="652"/>
      <c r="B423" s="132" t="s">
        <v>912</v>
      </c>
      <c r="C423" s="68" t="s">
        <v>79</v>
      </c>
      <c r="D423" s="23" t="s">
        <v>81</v>
      </c>
      <c r="E423" s="23" t="s">
        <v>79</v>
      </c>
      <c r="F423" s="23" t="s">
        <v>79</v>
      </c>
      <c r="G423" s="16" t="s">
        <v>1041</v>
      </c>
      <c r="H423" s="23" t="s">
        <v>1042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85</v>
      </c>
      <c r="CI423" s="289" t="s">
        <v>900</v>
      </c>
      <c r="CJ423" s="289" t="s">
        <v>79</v>
      </c>
      <c r="CK423" s="320" t="s">
        <v>79</v>
      </c>
      <c r="CL423" s="313" t="s">
        <v>79</v>
      </c>
    </row>
    <row r="424" spans="1:90" ht="46.5">
      <c r="A424" s="652"/>
      <c r="B424" s="132" t="s">
        <v>913</v>
      </c>
      <c r="C424" s="68" t="s">
        <v>79</v>
      </c>
      <c r="D424" s="23" t="s">
        <v>81</v>
      </c>
      <c r="E424" s="23" t="s">
        <v>79</v>
      </c>
      <c r="F424" s="23" t="s">
        <v>79</v>
      </c>
      <c r="G424" s="16" t="s">
        <v>1041</v>
      </c>
      <c r="H424" s="23" t="s">
        <v>1042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85</v>
      </c>
      <c r="CI424" s="289" t="s">
        <v>900</v>
      </c>
      <c r="CJ424" s="289" t="s">
        <v>79</v>
      </c>
      <c r="CK424" s="320" t="s">
        <v>79</v>
      </c>
      <c r="CL424" s="313" t="s">
        <v>79</v>
      </c>
    </row>
    <row r="425" spans="1:90" ht="46.5">
      <c r="A425" s="652"/>
      <c r="B425" s="132" t="s">
        <v>914</v>
      </c>
      <c r="C425" s="68" t="s">
        <v>79</v>
      </c>
      <c r="D425" s="23" t="s">
        <v>81</v>
      </c>
      <c r="E425" s="23" t="s">
        <v>79</v>
      </c>
      <c r="F425" s="23" t="s">
        <v>79</v>
      </c>
      <c r="G425" s="16" t="s">
        <v>1041</v>
      </c>
      <c r="H425" s="23" t="s">
        <v>1042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85</v>
      </c>
      <c r="CI425" s="289" t="s">
        <v>900</v>
      </c>
      <c r="CJ425" s="289" t="s">
        <v>79</v>
      </c>
      <c r="CK425" s="320" t="s">
        <v>79</v>
      </c>
      <c r="CL425" s="313" t="s">
        <v>79</v>
      </c>
    </row>
    <row r="426" spans="1:90" ht="46.5">
      <c r="A426" s="652"/>
      <c r="B426" s="132" t="s">
        <v>915</v>
      </c>
      <c r="C426" s="68" t="s">
        <v>79</v>
      </c>
      <c r="D426" s="23" t="s">
        <v>81</v>
      </c>
      <c r="E426" s="23" t="s">
        <v>79</v>
      </c>
      <c r="F426" s="23" t="s">
        <v>79</v>
      </c>
      <c r="G426" s="16" t="s">
        <v>1041</v>
      </c>
      <c r="H426" s="23" t="s">
        <v>1042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85</v>
      </c>
      <c r="CI426" s="289" t="s">
        <v>900</v>
      </c>
      <c r="CJ426" s="289" t="s">
        <v>79</v>
      </c>
      <c r="CK426" s="320" t="s">
        <v>79</v>
      </c>
      <c r="CL426" s="313" t="s">
        <v>79</v>
      </c>
    </row>
    <row r="427" spans="1:90" ht="46.5">
      <c r="A427" s="652"/>
      <c r="B427" s="132" t="s">
        <v>916</v>
      </c>
      <c r="C427" s="68" t="s">
        <v>79</v>
      </c>
      <c r="D427" s="23" t="s">
        <v>81</v>
      </c>
      <c r="E427" s="23" t="s">
        <v>79</v>
      </c>
      <c r="F427" s="23" t="s">
        <v>79</v>
      </c>
      <c r="G427" s="16" t="s">
        <v>1041</v>
      </c>
      <c r="H427" s="23" t="s">
        <v>1042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85</v>
      </c>
      <c r="CI427" s="289" t="s">
        <v>900</v>
      </c>
      <c r="CJ427" s="289" t="s">
        <v>79</v>
      </c>
      <c r="CK427" s="320" t="s">
        <v>79</v>
      </c>
      <c r="CL427" s="313" t="s">
        <v>79</v>
      </c>
    </row>
    <row r="428" spans="1:90" ht="46.5">
      <c r="A428" s="652"/>
      <c r="B428" s="132" t="s">
        <v>917</v>
      </c>
      <c r="C428" s="68" t="s">
        <v>79</v>
      </c>
      <c r="D428" s="23" t="s">
        <v>81</v>
      </c>
      <c r="E428" s="23" t="s">
        <v>79</v>
      </c>
      <c r="F428" s="23" t="s">
        <v>79</v>
      </c>
      <c r="G428" s="16" t="s">
        <v>1041</v>
      </c>
      <c r="H428" s="23" t="s">
        <v>1042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85</v>
      </c>
      <c r="CI428" s="289" t="s">
        <v>900</v>
      </c>
      <c r="CJ428" s="289" t="s">
        <v>79</v>
      </c>
      <c r="CK428" s="320" t="s">
        <v>79</v>
      </c>
      <c r="CL428" s="313" t="s">
        <v>79</v>
      </c>
    </row>
    <row r="429" spans="1:90" ht="46.5">
      <c r="A429" s="652"/>
      <c r="B429" s="132" t="s">
        <v>918</v>
      </c>
      <c r="C429" s="68" t="s">
        <v>79</v>
      </c>
      <c r="D429" s="23" t="s">
        <v>81</v>
      </c>
      <c r="E429" s="23" t="s">
        <v>79</v>
      </c>
      <c r="F429" s="23" t="s">
        <v>79</v>
      </c>
      <c r="G429" s="16" t="s">
        <v>1041</v>
      </c>
      <c r="H429" s="23" t="s">
        <v>1042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85</v>
      </c>
      <c r="CI429" s="289" t="s">
        <v>900</v>
      </c>
      <c r="CJ429" s="289" t="s">
        <v>79</v>
      </c>
      <c r="CK429" s="320" t="s">
        <v>79</v>
      </c>
      <c r="CL429" s="313" t="s">
        <v>79</v>
      </c>
    </row>
    <row r="430" spans="1:90" ht="46.5">
      <c r="A430" s="652"/>
      <c r="B430" s="132" t="s">
        <v>919</v>
      </c>
      <c r="C430" s="68" t="s">
        <v>79</v>
      </c>
      <c r="D430" s="23" t="s">
        <v>81</v>
      </c>
      <c r="E430" s="23" t="s">
        <v>79</v>
      </c>
      <c r="F430" s="23" t="s">
        <v>79</v>
      </c>
      <c r="G430" s="16" t="s">
        <v>1041</v>
      </c>
      <c r="H430" s="23" t="s">
        <v>1042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85</v>
      </c>
      <c r="CI430" s="289" t="s">
        <v>900</v>
      </c>
      <c r="CJ430" s="289" t="s">
        <v>79</v>
      </c>
      <c r="CK430" s="320" t="s">
        <v>79</v>
      </c>
      <c r="CL430" s="313" t="s">
        <v>79</v>
      </c>
    </row>
    <row r="431" spans="1:90" ht="36">
      <c r="A431" s="652"/>
      <c r="B431" s="132" t="s">
        <v>920</v>
      </c>
      <c r="C431" s="68" t="s">
        <v>79</v>
      </c>
      <c r="D431" s="23" t="s">
        <v>81</v>
      </c>
      <c r="E431" s="23" t="s">
        <v>79</v>
      </c>
      <c r="F431" s="23" t="s">
        <v>79</v>
      </c>
      <c r="G431" s="16" t="s">
        <v>1041</v>
      </c>
      <c r="H431" s="23" t="s">
        <v>1042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85</v>
      </c>
      <c r="CI431" s="289" t="s">
        <v>900</v>
      </c>
      <c r="CJ431" s="289" t="s">
        <v>79</v>
      </c>
      <c r="CK431" s="320" t="s">
        <v>79</v>
      </c>
      <c r="CL431" s="313" t="s">
        <v>79</v>
      </c>
    </row>
    <row r="432" spans="1:90" ht="46.5">
      <c r="A432" s="652"/>
      <c r="B432" s="132" t="s">
        <v>921</v>
      </c>
      <c r="C432" s="68" t="s">
        <v>79</v>
      </c>
      <c r="D432" s="23" t="s">
        <v>81</v>
      </c>
      <c r="E432" s="23" t="s">
        <v>79</v>
      </c>
      <c r="F432" s="23" t="s">
        <v>79</v>
      </c>
      <c r="G432" s="16" t="s">
        <v>1041</v>
      </c>
      <c r="H432" s="23" t="s">
        <v>1042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85</v>
      </c>
      <c r="CI432" s="289" t="s">
        <v>900</v>
      </c>
      <c r="CJ432" s="289" t="s">
        <v>79</v>
      </c>
      <c r="CK432" s="320" t="s">
        <v>79</v>
      </c>
      <c r="CL432" s="313" t="s">
        <v>79</v>
      </c>
    </row>
    <row r="433" spans="1:90" ht="46.5">
      <c r="A433" s="652"/>
      <c r="B433" s="132" t="s">
        <v>922</v>
      </c>
      <c r="C433" s="68" t="s">
        <v>79</v>
      </c>
      <c r="D433" s="23" t="s">
        <v>81</v>
      </c>
      <c r="E433" s="23" t="s">
        <v>79</v>
      </c>
      <c r="F433" s="23" t="s">
        <v>79</v>
      </c>
      <c r="G433" s="16" t="s">
        <v>1041</v>
      </c>
      <c r="H433" s="23" t="s">
        <v>1042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85</v>
      </c>
      <c r="CI433" s="289" t="s">
        <v>900</v>
      </c>
      <c r="CJ433" s="289" t="s">
        <v>79</v>
      </c>
      <c r="CK433" s="320" t="s">
        <v>79</v>
      </c>
      <c r="CL433" s="313" t="s">
        <v>79</v>
      </c>
    </row>
    <row r="434" spans="1:90" ht="69.75">
      <c r="A434" s="652"/>
      <c r="B434" s="132" t="s">
        <v>923</v>
      </c>
      <c r="C434" s="68" t="s">
        <v>79</v>
      </c>
      <c r="D434" s="23" t="s">
        <v>81</v>
      </c>
      <c r="E434" s="23" t="s">
        <v>79</v>
      </c>
      <c r="F434" s="23" t="s">
        <v>79</v>
      </c>
      <c r="G434" s="16" t="s">
        <v>1041</v>
      </c>
      <c r="H434" s="23" t="s">
        <v>1042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85</v>
      </c>
      <c r="CI434" s="289" t="s">
        <v>900</v>
      </c>
      <c r="CJ434" s="289" t="s">
        <v>79</v>
      </c>
      <c r="CK434" s="320" t="s">
        <v>79</v>
      </c>
      <c r="CL434" s="313" t="s">
        <v>79</v>
      </c>
    </row>
    <row r="435" spans="1:90" ht="46.5">
      <c r="A435" s="652"/>
      <c r="B435" s="132" t="s">
        <v>924</v>
      </c>
      <c r="C435" s="68" t="s">
        <v>79</v>
      </c>
      <c r="D435" s="23" t="s">
        <v>81</v>
      </c>
      <c r="E435" s="23" t="s">
        <v>79</v>
      </c>
      <c r="F435" s="23" t="s">
        <v>79</v>
      </c>
      <c r="G435" s="16" t="s">
        <v>1041</v>
      </c>
      <c r="H435" s="23" t="s">
        <v>1042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85</v>
      </c>
      <c r="CI435" s="289" t="s">
        <v>900</v>
      </c>
      <c r="CJ435" s="289" t="s">
        <v>79</v>
      </c>
      <c r="CK435" s="320" t="s">
        <v>79</v>
      </c>
      <c r="CL435" s="313" t="s">
        <v>79</v>
      </c>
    </row>
    <row r="436" spans="1:90" ht="46.5">
      <c r="A436" s="652"/>
      <c r="B436" s="132" t="s">
        <v>925</v>
      </c>
      <c r="C436" s="68" t="s">
        <v>79</v>
      </c>
      <c r="D436" s="23" t="s">
        <v>81</v>
      </c>
      <c r="E436" s="23" t="s">
        <v>79</v>
      </c>
      <c r="F436" s="23" t="s">
        <v>79</v>
      </c>
      <c r="G436" s="16" t="s">
        <v>1041</v>
      </c>
      <c r="H436" s="23" t="s">
        <v>1042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85</v>
      </c>
      <c r="CI436" s="289" t="s">
        <v>900</v>
      </c>
      <c r="CJ436" s="289" t="s">
        <v>79</v>
      </c>
      <c r="CK436" s="320" t="s">
        <v>79</v>
      </c>
      <c r="CL436" s="313" t="s">
        <v>79</v>
      </c>
    </row>
    <row r="437" spans="1:90" ht="46.5">
      <c r="A437" s="652"/>
      <c r="B437" s="132" t="s">
        <v>926</v>
      </c>
      <c r="C437" s="68" t="s">
        <v>79</v>
      </c>
      <c r="D437" s="23" t="s">
        <v>81</v>
      </c>
      <c r="E437" s="23" t="s">
        <v>79</v>
      </c>
      <c r="F437" s="23" t="s">
        <v>79</v>
      </c>
      <c r="G437" s="16" t="s">
        <v>1041</v>
      </c>
      <c r="H437" s="23" t="s">
        <v>1042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85</v>
      </c>
      <c r="CI437" s="289" t="s">
        <v>900</v>
      </c>
      <c r="CJ437" s="289" t="s">
        <v>79</v>
      </c>
      <c r="CK437" s="320" t="s">
        <v>79</v>
      </c>
      <c r="CL437" s="313" t="s">
        <v>79</v>
      </c>
    </row>
    <row r="438" spans="1:90" ht="46.5">
      <c r="A438" s="652"/>
      <c r="B438" s="132" t="s">
        <v>927</v>
      </c>
      <c r="C438" s="68" t="s">
        <v>79</v>
      </c>
      <c r="D438" s="23" t="s">
        <v>81</v>
      </c>
      <c r="E438" s="23" t="s">
        <v>79</v>
      </c>
      <c r="F438" s="23" t="s">
        <v>79</v>
      </c>
      <c r="G438" s="16" t="s">
        <v>1041</v>
      </c>
      <c r="H438" s="23" t="s">
        <v>1042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85</v>
      </c>
      <c r="CI438" s="289" t="s">
        <v>900</v>
      </c>
      <c r="CJ438" s="289" t="s">
        <v>79</v>
      </c>
      <c r="CK438" s="320" t="s">
        <v>79</v>
      </c>
      <c r="CL438" s="313" t="s">
        <v>79</v>
      </c>
    </row>
    <row r="439" spans="1:90" ht="46.5">
      <c r="A439" s="652"/>
      <c r="B439" s="132" t="s">
        <v>928</v>
      </c>
      <c r="C439" s="68" t="s">
        <v>79</v>
      </c>
      <c r="D439" s="23" t="s">
        <v>81</v>
      </c>
      <c r="E439" s="23" t="s">
        <v>79</v>
      </c>
      <c r="F439" s="23" t="s">
        <v>79</v>
      </c>
      <c r="G439" s="16" t="s">
        <v>1041</v>
      </c>
      <c r="H439" s="23" t="s">
        <v>1042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85</v>
      </c>
      <c r="CI439" s="289" t="s">
        <v>900</v>
      </c>
      <c r="CJ439" s="289" t="s">
        <v>79</v>
      </c>
      <c r="CK439" s="320" t="s">
        <v>79</v>
      </c>
      <c r="CL439" s="313" t="s">
        <v>79</v>
      </c>
    </row>
    <row r="440" spans="1:90" ht="46.5">
      <c r="A440" s="652"/>
      <c r="B440" s="132" t="s">
        <v>929</v>
      </c>
      <c r="C440" s="68" t="s">
        <v>79</v>
      </c>
      <c r="D440" s="23" t="s">
        <v>81</v>
      </c>
      <c r="E440" s="23" t="s">
        <v>79</v>
      </c>
      <c r="F440" s="23" t="s">
        <v>79</v>
      </c>
      <c r="G440" s="16" t="s">
        <v>1041</v>
      </c>
      <c r="H440" s="23" t="s">
        <v>1042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85</v>
      </c>
      <c r="CI440" s="289" t="s">
        <v>900</v>
      </c>
      <c r="CJ440" s="289" t="s">
        <v>79</v>
      </c>
      <c r="CK440" s="320" t="s">
        <v>79</v>
      </c>
      <c r="CL440" s="313" t="s">
        <v>79</v>
      </c>
    </row>
    <row r="441" spans="1:90" ht="36">
      <c r="A441" s="652"/>
      <c r="B441" s="132" t="s">
        <v>930</v>
      </c>
      <c r="C441" s="68" t="s">
        <v>79</v>
      </c>
      <c r="D441" s="23" t="s">
        <v>81</v>
      </c>
      <c r="E441" s="23" t="s">
        <v>79</v>
      </c>
      <c r="F441" s="23" t="s">
        <v>79</v>
      </c>
      <c r="G441" s="16" t="s">
        <v>1041</v>
      </c>
      <c r="H441" s="23" t="s">
        <v>1042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85</v>
      </c>
      <c r="CI441" s="289" t="s">
        <v>900</v>
      </c>
      <c r="CJ441" s="289" t="s">
        <v>79</v>
      </c>
      <c r="CK441" s="320" t="s">
        <v>79</v>
      </c>
      <c r="CL441" s="313" t="s">
        <v>79</v>
      </c>
    </row>
    <row r="442" spans="1:90" ht="46.5">
      <c r="A442" s="652"/>
      <c r="B442" s="132" t="s">
        <v>931</v>
      </c>
      <c r="C442" s="68" t="s">
        <v>79</v>
      </c>
      <c r="D442" s="23" t="s">
        <v>81</v>
      </c>
      <c r="E442" s="23" t="s">
        <v>79</v>
      </c>
      <c r="F442" s="23" t="s">
        <v>79</v>
      </c>
      <c r="G442" s="16" t="s">
        <v>1041</v>
      </c>
      <c r="H442" s="23" t="s">
        <v>1042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85</v>
      </c>
      <c r="CI442" s="289" t="s">
        <v>900</v>
      </c>
      <c r="CJ442" s="289" t="s">
        <v>79</v>
      </c>
      <c r="CK442" s="320" t="s">
        <v>79</v>
      </c>
      <c r="CL442" s="313" t="s">
        <v>79</v>
      </c>
    </row>
    <row r="443" spans="1:90" ht="46.5">
      <c r="A443" s="652"/>
      <c r="B443" s="132" t="s">
        <v>932</v>
      </c>
      <c r="C443" s="68" t="s">
        <v>79</v>
      </c>
      <c r="D443" s="23" t="s">
        <v>81</v>
      </c>
      <c r="E443" s="23" t="s">
        <v>79</v>
      </c>
      <c r="F443" s="23" t="s">
        <v>79</v>
      </c>
      <c r="G443" s="16" t="s">
        <v>1041</v>
      </c>
      <c r="H443" s="23" t="s">
        <v>1042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85</v>
      </c>
      <c r="CI443" s="289" t="s">
        <v>900</v>
      </c>
      <c r="CJ443" s="289" t="s">
        <v>79</v>
      </c>
      <c r="CK443" s="320" t="s">
        <v>79</v>
      </c>
      <c r="CL443" s="313" t="s">
        <v>79</v>
      </c>
    </row>
    <row r="444" spans="1:90" ht="46.5">
      <c r="A444" s="652"/>
      <c r="B444" s="132" t="s">
        <v>933</v>
      </c>
      <c r="C444" s="68" t="s">
        <v>79</v>
      </c>
      <c r="D444" s="23" t="s">
        <v>81</v>
      </c>
      <c r="E444" s="23" t="s">
        <v>79</v>
      </c>
      <c r="F444" s="23" t="s">
        <v>79</v>
      </c>
      <c r="G444" s="16" t="s">
        <v>1041</v>
      </c>
      <c r="H444" s="23" t="s">
        <v>1042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85</v>
      </c>
      <c r="CI444" s="289" t="s">
        <v>900</v>
      </c>
      <c r="CJ444" s="289" t="s">
        <v>79</v>
      </c>
      <c r="CK444" s="320" t="s">
        <v>79</v>
      </c>
      <c r="CL444" s="313" t="s">
        <v>79</v>
      </c>
    </row>
    <row r="445" spans="1:90" ht="46.5">
      <c r="A445" s="652"/>
      <c r="B445" s="132" t="s">
        <v>934</v>
      </c>
      <c r="C445" s="68" t="s">
        <v>79</v>
      </c>
      <c r="D445" s="23" t="s">
        <v>81</v>
      </c>
      <c r="E445" s="23" t="s">
        <v>79</v>
      </c>
      <c r="F445" s="23" t="s">
        <v>79</v>
      </c>
      <c r="G445" s="16" t="s">
        <v>1041</v>
      </c>
      <c r="H445" s="23" t="s">
        <v>1042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85</v>
      </c>
      <c r="CI445" s="289" t="s">
        <v>900</v>
      </c>
      <c r="CJ445" s="289" t="s">
        <v>79</v>
      </c>
      <c r="CK445" s="320" t="s">
        <v>79</v>
      </c>
      <c r="CL445" s="313" t="s">
        <v>79</v>
      </c>
    </row>
    <row r="446" spans="1:90" ht="46.5">
      <c r="A446" s="652"/>
      <c r="B446" s="132" t="s">
        <v>935</v>
      </c>
      <c r="C446" s="68" t="s">
        <v>79</v>
      </c>
      <c r="D446" s="23" t="s">
        <v>81</v>
      </c>
      <c r="E446" s="23" t="s">
        <v>79</v>
      </c>
      <c r="F446" s="23" t="s">
        <v>79</v>
      </c>
      <c r="G446" s="16" t="s">
        <v>1041</v>
      </c>
      <c r="H446" s="23" t="s">
        <v>1042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85</v>
      </c>
      <c r="CI446" s="289" t="s">
        <v>900</v>
      </c>
      <c r="CJ446" s="289" t="s">
        <v>79</v>
      </c>
      <c r="CK446" s="320" t="s">
        <v>79</v>
      </c>
      <c r="CL446" s="313" t="s">
        <v>79</v>
      </c>
    </row>
    <row r="447" spans="1:90" ht="46.5">
      <c r="A447" s="652"/>
      <c r="B447" s="132" t="s">
        <v>936</v>
      </c>
      <c r="C447" s="68" t="s">
        <v>79</v>
      </c>
      <c r="D447" s="23" t="s">
        <v>81</v>
      </c>
      <c r="E447" s="23" t="s">
        <v>79</v>
      </c>
      <c r="F447" s="23" t="s">
        <v>79</v>
      </c>
      <c r="G447" s="16" t="s">
        <v>1041</v>
      </c>
      <c r="H447" s="23" t="s">
        <v>1042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85</v>
      </c>
      <c r="CI447" s="289" t="s">
        <v>900</v>
      </c>
      <c r="CJ447" s="289" t="s">
        <v>79</v>
      </c>
      <c r="CK447" s="320" t="s">
        <v>79</v>
      </c>
      <c r="CL447" s="313" t="s">
        <v>79</v>
      </c>
    </row>
    <row r="448" spans="1:90" ht="46.5">
      <c r="A448" s="652"/>
      <c r="B448" s="132" t="s">
        <v>937</v>
      </c>
      <c r="C448" s="68" t="s">
        <v>79</v>
      </c>
      <c r="D448" s="23" t="s">
        <v>81</v>
      </c>
      <c r="E448" s="23" t="s">
        <v>79</v>
      </c>
      <c r="F448" s="23" t="s">
        <v>79</v>
      </c>
      <c r="G448" s="16" t="s">
        <v>1041</v>
      </c>
      <c r="H448" s="23" t="s">
        <v>1042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85</v>
      </c>
      <c r="CI448" s="289" t="s">
        <v>900</v>
      </c>
      <c r="CJ448" s="289" t="s">
        <v>79</v>
      </c>
      <c r="CK448" s="320" t="s">
        <v>79</v>
      </c>
      <c r="CL448" s="313" t="s">
        <v>79</v>
      </c>
    </row>
    <row r="449" spans="1:90" ht="46.5">
      <c r="A449" s="652"/>
      <c r="B449" s="132" t="s">
        <v>938</v>
      </c>
      <c r="C449" s="68" t="s">
        <v>79</v>
      </c>
      <c r="D449" s="23" t="s">
        <v>81</v>
      </c>
      <c r="E449" s="23" t="s">
        <v>79</v>
      </c>
      <c r="F449" s="23" t="s">
        <v>79</v>
      </c>
      <c r="G449" s="16" t="s">
        <v>1041</v>
      </c>
      <c r="H449" s="23" t="s">
        <v>1042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85</v>
      </c>
      <c r="CI449" s="289" t="s">
        <v>900</v>
      </c>
      <c r="CJ449" s="289" t="s">
        <v>79</v>
      </c>
      <c r="CK449" s="320" t="s">
        <v>79</v>
      </c>
      <c r="CL449" s="313" t="s">
        <v>79</v>
      </c>
    </row>
    <row r="450" spans="1:90" ht="46.5">
      <c r="A450" s="652"/>
      <c r="B450" s="132" t="s">
        <v>939</v>
      </c>
      <c r="C450" s="68" t="s">
        <v>79</v>
      </c>
      <c r="D450" s="23" t="s">
        <v>81</v>
      </c>
      <c r="E450" s="23" t="s">
        <v>79</v>
      </c>
      <c r="F450" s="23" t="s">
        <v>79</v>
      </c>
      <c r="G450" s="16" t="s">
        <v>1041</v>
      </c>
      <c r="H450" s="23" t="s">
        <v>1042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85</v>
      </c>
      <c r="CI450" s="289" t="s">
        <v>900</v>
      </c>
      <c r="CJ450" s="289" t="s">
        <v>79</v>
      </c>
      <c r="CK450" s="320" t="s">
        <v>79</v>
      </c>
      <c r="CL450" s="313" t="s">
        <v>79</v>
      </c>
    </row>
    <row r="451" spans="1:90" ht="46.5">
      <c r="A451" s="652"/>
      <c r="B451" s="132" t="s">
        <v>940</v>
      </c>
      <c r="C451" s="68" t="s">
        <v>79</v>
      </c>
      <c r="D451" s="23" t="s">
        <v>81</v>
      </c>
      <c r="E451" s="23" t="s">
        <v>79</v>
      </c>
      <c r="F451" s="23" t="s">
        <v>79</v>
      </c>
      <c r="G451" s="16" t="s">
        <v>1041</v>
      </c>
      <c r="H451" s="23" t="s">
        <v>1042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85</v>
      </c>
      <c r="CI451" s="289" t="s">
        <v>900</v>
      </c>
      <c r="CJ451" s="289" t="s">
        <v>79</v>
      </c>
      <c r="CK451" s="320" t="s">
        <v>79</v>
      </c>
      <c r="CL451" s="313" t="s">
        <v>79</v>
      </c>
    </row>
    <row r="452" spans="1:90" ht="46.5">
      <c r="A452" s="652"/>
      <c r="B452" s="132" t="s">
        <v>941</v>
      </c>
      <c r="C452" s="68" t="s">
        <v>79</v>
      </c>
      <c r="D452" s="23" t="s">
        <v>81</v>
      </c>
      <c r="E452" s="23" t="s">
        <v>79</v>
      </c>
      <c r="F452" s="23" t="s">
        <v>79</v>
      </c>
      <c r="G452" s="16" t="s">
        <v>1041</v>
      </c>
      <c r="H452" s="23" t="s">
        <v>1042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85</v>
      </c>
      <c r="CI452" s="289" t="s">
        <v>900</v>
      </c>
      <c r="CJ452" s="289" t="s">
        <v>79</v>
      </c>
      <c r="CK452" s="320" t="s">
        <v>79</v>
      </c>
      <c r="CL452" s="313" t="s">
        <v>79</v>
      </c>
    </row>
    <row r="453" spans="1:90" ht="36">
      <c r="A453" s="652"/>
      <c r="B453" s="132" t="s">
        <v>942</v>
      </c>
      <c r="C453" s="68" t="s">
        <v>79</v>
      </c>
      <c r="D453" s="23" t="s">
        <v>81</v>
      </c>
      <c r="E453" s="23" t="s">
        <v>79</v>
      </c>
      <c r="F453" s="23" t="s">
        <v>79</v>
      </c>
      <c r="G453" s="16" t="s">
        <v>1041</v>
      </c>
      <c r="H453" s="23" t="s">
        <v>1042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85</v>
      </c>
      <c r="CI453" s="289" t="s">
        <v>900</v>
      </c>
      <c r="CJ453" s="289" t="s">
        <v>79</v>
      </c>
      <c r="CK453" s="320" t="s">
        <v>79</v>
      </c>
      <c r="CL453" s="313" t="s">
        <v>79</v>
      </c>
    </row>
    <row r="454" spans="1:90" ht="46.5">
      <c r="A454" s="652"/>
      <c r="B454" s="132" t="s">
        <v>943</v>
      </c>
      <c r="C454" s="68" t="s">
        <v>79</v>
      </c>
      <c r="D454" s="23" t="s">
        <v>81</v>
      </c>
      <c r="E454" s="23" t="s">
        <v>79</v>
      </c>
      <c r="F454" s="23" t="s">
        <v>79</v>
      </c>
      <c r="G454" s="16" t="s">
        <v>1041</v>
      </c>
      <c r="H454" s="23" t="s">
        <v>1042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85</v>
      </c>
      <c r="CI454" s="289" t="s">
        <v>900</v>
      </c>
      <c r="CJ454" s="289" t="s">
        <v>79</v>
      </c>
      <c r="CK454" s="320" t="s">
        <v>79</v>
      </c>
      <c r="CL454" s="313" t="s">
        <v>79</v>
      </c>
    </row>
    <row r="455" spans="1:90" ht="46.5">
      <c r="A455" s="652"/>
      <c r="B455" s="132" t="s">
        <v>944</v>
      </c>
      <c r="C455" s="68" t="s">
        <v>79</v>
      </c>
      <c r="D455" s="23" t="s">
        <v>81</v>
      </c>
      <c r="E455" s="23" t="s">
        <v>79</v>
      </c>
      <c r="F455" s="23" t="s">
        <v>79</v>
      </c>
      <c r="G455" s="16" t="s">
        <v>1041</v>
      </c>
      <c r="H455" s="23" t="s">
        <v>1042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85</v>
      </c>
      <c r="CI455" s="289" t="s">
        <v>900</v>
      </c>
      <c r="CJ455" s="289" t="s">
        <v>79</v>
      </c>
      <c r="CK455" s="320" t="s">
        <v>79</v>
      </c>
      <c r="CL455" s="313" t="s">
        <v>79</v>
      </c>
    </row>
    <row r="456" spans="1:90" ht="46.5">
      <c r="A456" s="652"/>
      <c r="B456" s="132" t="s">
        <v>945</v>
      </c>
      <c r="C456" s="68" t="s">
        <v>79</v>
      </c>
      <c r="D456" s="23" t="s">
        <v>81</v>
      </c>
      <c r="E456" s="23" t="s">
        <v>79</v>
      </c>
      <c r="F456" s="23" t="s">
        <v>79</v>
      </c>
      <c r="G456" s="16" t="s">
        <v>1041</v>
      </c>
      <c r="H456" s="23" t="s">
        <v>1042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85</v>
      </c>
      <c r="CI456" s="289" t="s">
        <v>900</v>
      </c>
      <c r="CJ456" s="289" t="s">
        <v>79</v>
      </c>
      <c r="CK456" s="320" t="s">
        <v>79</v>
      </c>
      <c r="CL456" s="313" t="s">
        <v>79</v>
      </c>
    </row>
    <row r="457" spans="1:90" ht="46.5">
      <c r="A457" s="652"/>
      <c r="B457" s="132" t="s">
        <v>946</v>
      </c>
      <c r="C457" s="68" t="s">
        <v>79</v>
      </c>
      <c r="D457" s="23" t="s">
        <v>81</v>
      </c>
      <c r="E457" s="23" t="s">
        <v>79</v>
      </c>
      <c r="F457" s="23" t="s">
        <v>79</v>
      </c>
      <c r="G457" s="16" t="s">
        <v>1041</v>
      </c>
      <c r="H457" s="23" t="s">
        <v>1042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85</v>
      </c>
      <c r="CI457" s="289" t="s">
        <v>900</v>
      </c>
      <c r="CJ457" s="289" t="s">
        <v>79</v>
      </c>
      <c r="CK457" s="320" t="s">
        <v>79</v>
      </c>
      <c r="CL457" s="313" t="s">
        <v>79</v>
      </c>
    </row>
    <row r="458" spans="1:90" ht="46.5">
      <c r="A458" s="652"/>
      <c r="B458" s="132" t="s">
        <v>947</v>
      </c>
      <c r="C458" s="68" t="s">
        <v>79</v>
      </c>
      <c r="D458" s="23" t="s">
        <v>81</v>
      </c>
      <c r="E458" s="23" t="s">
        <v>79</v>
      </c>
      <c r="F458" s="23" t="s">
        <v>79</v>
      </c>
      <c r="G458" s="16" t="s">
        <v>1041</v>
      </c>
      <c r="H458" s="23" t="s">
        <v>1042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85</v>
      </c>
      <c r="CI458" s="289" t="s">
        <v>900</v>
      </c>
      <c r="CJ458" s="289" t="s">
        <v>79</v>
      </c>
      <c r="CK458" s="320" t="s">
        <v>79</v>
      </c>
      <c r="CL458" s="313" t="s">
        <v>79</v>
      </c>
    </row>
    <row r="459" spans="1:90" ht="36">
      <c r="A459" s="652"/>
      <c r="B459" s="132" t="s">
        <v>948</v>
      </c>
      <c r="C459" s="68" t="s">
        <v>79</v>
      </c>
      <c r="D459" s="23" t="s">
        <v>81</v>
      </c>
      <c r="E459" s="23" t="s">
        <v>79</v>
      </c>
      <c r="F459" s="23" t="s">
        <v>79</v>
      </c>
      <c r="G459" s="16" t="s">
        <v>1041</v>
      </c>
      <c r="H459" s="23" t="s">
        <v>1042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85</v>
      </c>
      <c r="CI459" s="289" t="s">
        <v>900</v>
      </c>
      <c r="CJ459" s="289" t="s">
        <v>79</v>
      </c>
      <c r="CK459" s="320" t="s">
        <v>79</v>
      </c>
      <c r="CL459" s="313" t="s">
        <v>79</v>
      </c>
    </row>
    <row r="460" spans="1:90" ht="46.5">
      <c r="A460" s="652"/>
      <c r="B460" s="132" t="s">
        <v>949</v>
      </c>
      <c r="C460" s="68" t="s">
        <v>79</v>
      </c>
      <c r="D460" s="23" t="s">
        <v>81</v>
      </c>
      <c r="E460" s="23" t="s">
        <v>79</v>
      </c>
      <c r="F460" s="23" t="s">
        <v>79</v>
      </c>
      <c r="G460" s="16" t="s">
        <v>1041</v>
      </c>
      <c r="H460" s="23" t="s">
        <v>1042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85</v>
      </c>
      <c r="CI460" s="289" t="s">
        <v>900</v>
      </c>
      <c r="CJ460" s="289" t="s">
        <v>79</v>
      </c>
      <c r="CK460" s="320" t="s">
        <v>79</v>
      </c>
      <c r="CL460" s="313" t="s">
        <v>79</v>
      </c>
    </row>
    <row r="461" spans="1:90" ht="69.75">
      <c r="A461" s="652"/>
      <c r="B461" s="132" t="s">
        <v>950</v>
      </c>
      <c r="C461" s="68" t="s">
        <v>79</v>
      </c>
      <c r="D461" s="23" t="s">
        <v>81</v>
      </c>
      <c r="E461" s="23" t="s">
        <v>79</v>
      </c>
      <c r="F461" s="23" t="s">
        <v>79</v>
      </c>
      <c r="G461" s="16" t="s">
        <v>1041</v>
      </c>
      <c r="H461" s="23" t="s">
        <v>1042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85</v>
      </c>
      <c r="CI461" s="289" t="s">
        <v>900</v>
      </c>
      <c r="CJ461" s="289" t="s">
        <v>79</v>
      </c>
      <c r="CK461" s="320" t="s">
        <v>79</v>
      </c>
      <c r="CL461" s="313" t="s">
        <v>79</v>
      </c>
    </row>
    <row r="462" spans="1:90" ht="36">
      <c r="A462" s="652"/>
      <c r="B462" s="132" t="s">
        <v>951</v>
      </c>
      <c r="C462" s="68" t="s">
        <v>79</v>
      </c>
      <c r="D462" s="23" t="s">
        <v>81</v>
      </c>
      <c r="E462" s="23" t="s">
        <v>79</v>
      </c>
      <c r="F462" s="23" t="s">
        <v>79</v>
      </c>
      <c r="G462" s="16" t="s">
        <v>1041</v>
      </c>
      <c r="H462" s="23" t="s">
        <v>1042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85</v>
      </c>
      <c r="CI462" s="289" t="s">
        <v>900</v>
      </c>
      <c r="CJ462" s="289" t="s">
        <v>79</v>
      </c>
      <c r="CK462" s="320" t="s">
        <v>79</v>
      </c>
      <c r="CL462" s="313" t="s">
        <v>79</v>
      </c>
    </row>
    <row r="463" spans="1:90" ht="46.5">
      <c r="A463" s="652"/>
      <c r="B463" s="132" t="s">
        <v>952</v>
      </c>
      <c r="C463" s="68" t="s">
        <v>79</v>
      </c>
      <c r="D463" s="23" t="s">
        <v>81</v>
      </c>
      <c r="E463" s="23" t="s">
        <v>79</v>
      </c>
      <c r="F463" s="23" t="s">
        <v>79</v>
      </c>
      <c r="G463" s="16" t="s">
        <v>1041</v>
      </c>
      <c r="H463" s="23" t="s">
        <v>1042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85</v>
      </c>
      <c r="CI463" s="289" t="s">
        <v>900</v>
      </c>
      <c r="CJ463" s="289" t="s">
        <v>79</v>
      </c>
      <c r="CK463" s="320" t="s">
        <v>79</v>
      </c>
      <c r="CL463" s="313" t="s">
        <v>79</v>
      </c>
    </row>
    <row r="464" spans="1:90" ht="36">
      <c r="A464" s="652"/>
      <c r="B464" s="132" t="s">
        <v>953</v>
      </c>
      <c r="C464" s="68" t="s">
        <v>79</v>
      </c>
      <c r="D464" s="23" t="s">
        <v>81</v>
      </c>
      <c r="E464" s="23" t="s">
        <v>79</v>
      </c>
      <c r="F464" s="23" t="s">
        <v>79</v>
      </c>
      <c r="G464" s="16" t="s">
        <v>1041</v>
      </c>
      <c r="H464" s="23" t="s">
        <v>1042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85</v>
      </c>
      <c r="CI464" s="289" t="s">
        <v>900</v>
      </c>
      <c r="CJ464" s="289" t="s">
        <v>79</v>
      </c>
      <c r="CK464" s="320" t="s">
        <v>79</v>
      </c>
      <c r="CL464" s="313" t="s">
        <v>79</v>
      </c>
    </row>
    <row r="465" spans="1:90" ht="36">
      <c r="A465" s="652"/>
      <c r="B465" s="132" t="s">
        <v>954</v>
      </c>
      <c r="C465" s="68" t="s">
        <v>79</v>
      </c>
      <c r="D465" s="23" t="s">
        <v>81</v>
      </c>
      <c r="E465" s="23" t="s">
        <v>79</v>
      </c>
      <c r="F465" s="23" t="s">
        <v>79</v>
      </c>
      <c r="G465" s="16" t="s">
        <v>1041</v>
      </c>
      <c r="H465" s="23" t="s">
        <v>1042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85</v>
      </c>
      <c r="CI465" s="289" t="s">
        <v>900</v>
      </c>
      <c r="CJ465" s="289" t="s">
        <v>79</v>
      </c>
      <c r="CK465" s="320" t="s">
        <v>79</v>
      </c>
      <c r="CL465" s="313" t="s">
        <v>79</v>
      </c>
    </row>
    <row r="466" spans="1:90" ht="46.5">
      <c r="A466" s="652"/>
      <c r="B466" s="132" t="s">
        <v>955</v>
      </c>
      <c r="C466" s="68" t="s">
        <v>79</v>
      </c>
      <c r="D466" s="23" t="s">
        <v>81</v>
      </c>
      <c r="E466" s="23" t="s">
        <v>79</v>
      </c>
      <c r="F466" s="23" t="s">
        <v>79</v>
      </c>
      <c r="G466" s="16" t="s">
        <v>1041</v>
      </c>
      <c r="H466" s="23" t="s">
        <v>1042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85</v>
      </c>
      <c r="CI466" s="289" t="s">
        <v>900</v>
      </c>
      <c r="CJ466" s="289" t="s">
        <v>79</v>
      </c>
      <c r="CK466" s="320" t="s">
        <v>79</v>
      </c>
      <c r="CL466" s="313" t="s">
        <v>79</v>
      </c>
    </row>
    <row r="467" spans="1:90" ht="46.5">
      <c r="A467" s="652"/>
      <c r="B467" s="132" t="s">
        <v>956</v>
      </c>
      <c r="C467" s="68" t="s">
        <v>79</v>
      </c>
      <c r="D467" s="23" t="s">
        <v>81</v>
      </c>
      <c r="E467" s="23" t="s">
        <v>79</v>
      </c>
      <c r="F467" s="23" t="s">
        <v>79</v>
      </c>
      <c r="G467" s="16" t="s">
        <v>1041</v>
      </c>
      <c r="H467" s="23" t="s">
        <v>1042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85</v>
      </c>
      <c r="CI467" s="289" t="s">
        <v>900</v>
      </c>
      <c r="CJ467" s="289" t="s">
        <v>79</v>
      </c>
      <c r="CK467" s="320" t="s">
        <v>79</v>
      </c>
      <c r="CL467" s="313" t="s">
        <v>79</v>
      </c>
    </row>
    <row r="468" spans="1:90" ht="46.5">
      <c r="A468" s="652"/>
      <c r="B468" s="132" t="s">
        <v>957</v>
      </c>
      <c r="C468" s="68" t="s">
        <v>79</v>
      </c>
      <c r="D468" s="23" t="s">
        <v>81</v>
      </c>
      <c r="E468" s="23" t="s">
        <v>79</v>
      </c>
      <c r="F468" s="23" t="s">
        <v>79</v>
      </c>
      <c r="G468" s="16" t="s">
        <v>1041</v>
      </c>
      <c r="H468" s="23" t="s">
        <v>1042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85</v>
      </c>
      <c r="CI468" s="289" t="s">
        <v>900</v>
      </c>
      <c r="CJ468" s="289" t="s">
        <v>79</v>
      </c>
      <c r="CK468" s="320" t="s">
        <v>79</v>
      </c>
      <c r="CL468" s="313" t="s">
        <v>79</v>
      </c>
    </row>
    <row r="469" spans="1:90" ht="46.5">
      <c r="A469" s="652"/>
      <c r="B469" s="132" t="s">
        <v>958</v>
      </c>
      <c r="C469" s="68" t="s">
        <v>79</v>
      </c>
      <c r="D469" s="23" t="s">
        <v>81</v>
      </c>
      <c r="E469" s="23" t="s">
        <v>79</v>
      </c>
      <c r="F469" s="23" t="s">
        <v>79</v>
      </c>
      <c r="G469" s="16" t="s">
        <v>1041</v>
      </c>
      <c r="H469" s="23" t="s">
        <v>1042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85</v>
      </c>
      <c r="CI469" s="289" t="s">
        <v>900</v>
      </c>
      <c r="CJ469" s="289" t="s">
        <v>79</v>
      </c>
      <c r="CK469" s="320" t="s">
        <v>79</v>
      </c>
      <c r="CL469" s="313" t="s">
        <v>79</v>
      </c>
    </row>
    <row r="470" spans="1:90" ht="69.75">
      <c r="A470" s="652"/>
      <c r="B470" s="132" t="s">
        <v>959</v>
      </c>
      <c r="C470" s="68" t="s">
        <v>79</v>
      </c>
      <c r="D470" s="23" t="s">
        <v>81</v>
      </c>
      <c r="E470" s="23" t="s">
        <v>79</v>
      </c>
      <c r="F470" s="23" t="s">
        <v>79</v>
      </c>
      <c r="G470" s="16" t="s">
        <v>1041</v>
      </c>
      <c r="H470" s="23" t="s">
        <v>1042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85</v>
      </c>
      <c r="CI470" s="289" t="s">
        <v>900</v>
      </c>
      <c r="CJ470" s="289" t="s">
        <v>79</v>
      </c>
      <c r="CK470" s="320" t="s">
        <v>79</v>
      </c>
      <c r="CL470" s="313" t="s">
        <v>79</v>
      </c>
    </row>
    <row r="471" spans="1:90" ht="46.5">
      <c r="A471" s="652"/>
      <c r="B471" s="132" t="s">
        <v>960</v>
      </c>
      <c r="C471" s="68" t="s">
        <v>79</v>
      </c>
      <c r="D471" s="23" t="s">
        <v>81</v>
      </c>
      <c r="E471" s="23" t="s">
        <v>79</v>
      </c>
      <c r="F471" s="23" t="s">
        <v>79</v>
      </c>
      <c r="G471" s="16" t="s">
        <v>1041</v>
      </c>
      <c r="H471" s="23" t="s">
        <v>1042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85</v>
      </c>
      <c r="CI471" s="289" t="s">
        <v>900</v>
      </c>
      <c r="CJ471" s="289" t="s">
        <v>79</v>
      </c>
      <c r="CK471" s="320" t="s">
        <v>79</v>
      </c>
      <c r="CL471" s="313" t="s">
        <v>79</v>
      </c>
    </row>
    <row r="472" spans="1:90" ht="46.5">
      <c r="A472" s="652"/>
      <c r="B472" s="132" t="s">
        <v>961</v>
      </c>
      <c r="C472" s="68" t="s">
        <v>79</v>
      </c>
      <c r="D472" s="23" t="s">
        <v>81</v>
      </c>
      <c r="E472" s="23" t="s">
        <v>79</v>
      </c>
      <c r="F472" s="23" t="s">
        <v>79</v>
      </c>
      <c r="G472" s="16" t="s">
        <v>1041</v>
      </c>
      <c r="H472" s="23" t="s">
        <v>1042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85</v>
      </c>
      <c r="CI472" s="289" t="s">
        <v>900</v>
      </c>
      <c r="CJ472" s="289" t="s">
        <v>79</v>
      </c>
      <c r="CK472" s="320" t="s">
        <v>79</v>
      </c>
      <c r="CL472" s="313" t="s">
        <v>79</v>
      </c>
    </row>
    <row r="473" spans="1:90" ht="36">
      <c r="A473" s="652"/>
      <c r="B473" s="132" t="s">
        <v>962</v>
      </c>
      <c r="C473" s="68" t="s">
        <v>79</v>
      </c>
      <c r="D473" s="23" t="s">
        <v>81</v>
      </c>
      <c r="E473" s="23" t="s">
        <v>79</v>
      </c>
      <c r="F473" s="23" t="s">
        <v>79</v>
      </c>
      <c r="G473" s="16" t="s">
        <v>1041</v>
      </c>
      <c r="H473" s="23" t="s">
        <v>1042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85</v>
      </c>
      <c r="CI473" s="289" t="s">
        <v>900</v>
      </c>
      <c r="CJ473" s="289" t="s">
        <v>79</v>
      </c>
      <c r="CK473" s="320" t="s">
        <v>79</v>
      </c>
      <c r="CL473" s="313" t="s">
        <v>79</v>
      </c>
    </row>
    <row r="474" spans="1:90" ht="46.5">
      <c r="A474" s="652"/>
      <c r="B474" s="132" t="s">
        <v>963</v>
      </c>
      <c r="C474" s="68" t="s">
        <v>79</v>
      </c>
      <c r="D474" s="23" t="s">
        <v>81</v>
      </c>
      <c r="E474" s="23" t="s">
        <v>79</v>
      </c>
      <c r="F474" s="23" t="s">
        <v>79</v>
      </c>
      <c r="G474" s="16" t="s">
        <v>1041</v>
      </c>
      <c r="H474" s="23" t="s">
        <v>1042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85</v>
      </c>
      <c r="CI474" s="289" t="s">
        <v>900</v>
      </c>
      <c r="CJ474" s="289" t="s">
        <v>79</v>
      </c>
      <c r="CK474" s="320" t="s">
        <v>79</v>
      </c>
      <c r="CL474" s="313" t="s">
        <v>79</v>
      </c>
    </row>
    <row r="475" spans="1:90" ht="46.5">
      <c r="A475" s="652"/>
      <c r="B475" s="132" t="s">
        <v>964</v>
      </c>
      <c r="C475" s="68" t="s">
        <v>79</v>
      </c>
      <c r="D475" s="23" t="s">
        <v>81</v>
      </c>
      <c r="E475" s="23" t="s">
        <v>79</v>
      </c>
      <c r="F475" s="23" t="s">
        <v>79</v>
      </c>
      <c r="G475" s="16" t="s">
        <v>1041</v>
      </c>
      <c r="H475" s="23" t="s">
        <v>1042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85</v>
      </c>
      <c r="CI475" s="289" t="s">
        <v>900</v>
      </c>
      <c r="CJ475" s="289" t="s">
        <v>79</v>
      </c>
      <c r="CK475" s="320" t="s">
        <v>79</v>
      </c>
      <c r="CL475" s="313" t="s">
        <v>79</v>
      </c>
    </row>
    <row r="476" spans="1:90" ht="46.5">
      <c r="A476" s="652"/>
      <c r="B476" s="132" t="s">
        <v>965</v>
      </c>
      <c r="C476" s="68" t="s">
        <v>79</v>
      </c>
      <c r="D476" s="23" t="s">
        <v>81</v>
      </c>
      <c r="E476" s="23" t="s">
        <v>79</v>
      </c>
      <c r="F476" s="23" t="s">
        <v>79</v>
      </c>
      <c r="G476" s="16" t="s">
        <v>1041</v>
      </c>
      <c r="H476" s="23" t="s">
        <v>1042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85</v>
      </c>
      <c r="CI476" s="289" t="s">
        <v>900</v>
      </c>
      <c r="CJ476" s="289" t="s">
        <v>79</v>
      </c>
      <c r="CK476" s="320" t="s">
        <v>79</v>
      </c>
      <c r="CL476" s="313" t="s">
        <v>79</v>
      </c>
    </row>
    <row r="477" spans="1:90" ht="36">
      <c r="A477" s="652"/>
      <c r="B477" s="132" t="s">
        <v>966</v>
      </c>
      <c r="C477" s="68" t="s">
        <v>79</v>
      </c>
      <c r="D477" s="23" t="s">
        <v>81</v>
      </c>
      <c r="E477" s="23" t="s">
        <v>79</v>
      </c>
      <c r="F477" s="23" t="s">
        <v>79</v>
      </c>
      <c r="G477" s="16" t="s">
        <v>1041</v>
      </c>
      <c r="H477" s="23" t="s">
        <v>1042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85</v>
      </c>
      <c r="CI477" s="289" t="s">
        <v>900</v>
      </c>
      <c r="CJ477" s="289" t="s">
        <v>79</v>
      </c>
      <c r="CK477" s="320" t="s">
        <v>79</v>
      </c>
      <c r="CL477" s="313" t="s">
        <v>79</v>
      </c>
    </row>
    <row r="478" spans="1:90" ht="46.5">
      <c r="A478" s="652"/>
      <c r="B478" s="132" t="s">
        <v>967</v>
      </c>
      <c r="C478" s="68" t="s">
        <v>79</v>
      </c>
      <c r="D478" s="23" t="s">
        <v>81</v>
      </c>
      <c r="E478" s="23" t="s">
        <v>79</v>
      </c>
      <c r="F478" s="23" t="s">
        <v>79</v>
      </c>
      <c r="G478" s="16" t="s">
        <v>1041</v>
      </c>
      <c r="H478" s="23" t="s">
        <v>1042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85</v>
      </c>
      <c r="CI478" s="289" t="s">
        <v>900</v>
      </c>
      <c r="CJ478" s="289" t="s">
        <v>79</v>
      </c>
      <c r="CK478" s="320" t="s">
        <v>79</v>
      </c>
      <c r="CL478" s="313" t="s">
        <v>79</v>
      </c>
    </row>
    <row r="479" spans="1:90" ht="46.5">
      <c r="A479" s="652"/>
      <c r="B479" s="132" t="s">
        <v>968</v>
      </c>
      <c r="C479" s="68" t="s">
        <v>79</v>
      </c>
      <c r="D479" s="23" t="s">
        <v>81</v>
      </c>
      <c r="E479" s="23" t="s">
        <v>79</v>
      </c>
      <c r="F479" s="23" t="s">
        <v>79</v>
      </c>
      <c r="G479" s="16" t="s">
        <v>1041</v>
      </c>
      <c r="H479" s="23" t="s">
        <v>1042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85</v>
      </c>
      <c r="CI479" s="289" t="s">
        <v>900</v>
      </c>
      <c r="CJ479" s="289" t="s">
        <v>79</v>
      </c>
      <c r="CK479" s="320" t="s">
        <v>79</v>
      </c>
      <c r="CL479" s="313" t="s">
        <v>79</v>
      </c>
    </row>
    <row r="480" spans="1:90" ht="46.5">
      <c r="A480" s="652"/>
      <c r="B480" s="132" t="s">
        <v>969</v>
      </c>
      <c r="C480" s="68" t="s">
        <v>79</v>
      </c>
      <c r="D480" s="23" t="s">
        <v>81</v>
      </c>
      <c r="E480" s="23" t="s">
        <v>79</v>
      </c>
      <c r="F480" s="23" t="s">
        <v>79</v>
      </c>
      <c r="G480" s="16" t="s">
        <v>1041</v>
      </c>
      <c r="H480" s="23" t="s">
        <v>1042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85</v>
      </c>
      <c r="CI480" s="289" t="s">
        <v>900</v>
      </c>
      <c r="CJ480" s="289" t="s">
        <v>79</v>
      </c>
      <c r="CK480" s="320" t="s">
        <v>79</v>
      </c>
      <c r="CL480" s="313" t="s">
        <v>79</v>
      </c>
    </row>
    <row r="481" spans="1:91" ht="46.5">
      <c r="A481" s="652"/>
      <c r="B481" s="132" t="s">
        <v>970</v>
      </c>
      <c r="C481" s="68" t="s">
        <v>79</v>
      </c>
      <c r="D481" s="23" t="s">
        <v>81</v>
      </c>
      <c r="E481" s="23" t="s">
        <v>79</v>
      </c>
      <c r="F481" s="23" t="s">
        <v>79</v>
      </c>
      <c r="G481" s="16" t="s">
        <v>1041</v>
      </c>
      <c r="H481" s="23" t="s">
        <v>1042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85</v>
      </c>
      <c r="CI481" s="289" t="s">
        <v>900</v>
      </c>
      <c r="CJ481" s="289" t="s">
        <v>79</v>
      </c>
      <c r="CK481" s="320" t="s">
        <v>79</v>
      </c>
      <c r="CL481" s="313" t="s">
        <v>79</v>
      </c>
    </row>
    <row r="482" spans="1:91" ht="46.5">
      <c r="A482" s="652"/>
      <c r="B482" s="132" t="s">
        <v>971</v>
      </c>
      <c r="C482" s="68" t="s">
        <v>79</v>
      </c>
      <c r="D482" s="23" t="s">
        <v>81</v>
      </c>
      <c r="E482" s="23" t="s">
        <v>79</v>
      </c>
      <c r="F482" s="23" t="s">
        <v>79</v>
      </c>
      <c r="G482" s="16" t="s">
        <v>1041</v>
      </c>
      <c r="H482" s="23" t="s">
        <v>1042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85</v>
      </c>
      <c r="CI482" s="289" t="s">
        <v>900</v>
      </c>
      <c r="CJ482" s="289" t="s">
        <v>79</v>
      </c>
      <c r="CK482" s="320" t="s">
        <v>79</v>
      </c>
      <c r="CL482" s="313" t="s">
        <v>79</v>
      </c>
    </row>
    <row r="483" spans="1:91" ht="46.5">
      <c r="A483" s="652"/>
      <c r="B483" s="132" t="s">
        <v>972</v>
      </c>
      <c r="C483" s="68" t="s">
        <v>79</v>
      </c>
      <c r="D483" s="23" t="s">
        <v>81</v>
      </c>
      <c r="E483" s="23" t="s">
        <v>79</v>
      </c>
      <c r="F483" s="23" t="s">
        <v>79</v>
      </c>
      <c r="G483" s="16" t="s">
        <v>1041</v>
      </c>
      <c r="H483" s="23" t="s">
        <v>1042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85</v>
      </c>
      <c r="CI483" s="289" t="s">
        <v>900</v>
      </c>
      <c r="CJ483" s="289" t="s">
        <v>79</v>
      </c>
      <c r="CK483" s="320" t="s">
        <v>79</v>
      </c>
      <c r="CL483" s="313" t="s">
        <v>79</v>
      </c>
    </row>
    <row r="484" spans="1:91" ht="46.5">
      <c r="A484" s="652"/>
      <c r="B484" s="132" t="s">
        <v>973</v>
      </c>
      <c r="C484" s="68" t="s">
        <v>79</v>
      </c>
      <c r="D484" s="23" t="s">
        <v>81</v>
      </c>
      <c r="E484" s="23" t="s">
        <v>79</v>
      </c>
      <c r="F484" s="23" t="s">
        <v>79</v>
      </c>
      <c r="G484" s="16" t="s">
        <v>1041</v>
      </c>
      <c r="H484" s="23" t="s">
        <v>1042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85</v>
      </c>
      <c r="CI484" s="289" t="s">
        <v>900</v>
      </c>
      <c r="CJ484" s="289" t="s">
        <v>79</v>
      </c>
      <c r="CK484" s="320" t="s">
        <v>79</v>
      </c>
      <c r="CL484" s="313" t="s">
        <v>79</v>
      </c>
    </row>
    <row r="485" spans="1:91" ht="46.5">
      <c r="A485" s="652"/>
      <c r="B485" s="132" t="s">
        <v>991</v>
      </c>
      <c r="C485" s="68" t="s">
        <v>79</v>
      </c>
      <c r="D485" s="23" t="s">
        <v>81</v>
      </c>
      <c r="E485" s="23" t="s">
        <v>79</v>
      </c>
      <c r="F485" s="23" t="s">
        <v>79</v>
      </c>
      <c r="G485" s="16" t="s">
        <v>1041</v>
      </c>
      <c r="H485" s="23" t="s">
        <v>1042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85</v>
      </c>
      <c r="CI485" s="289" t="s">
        <v>992</v>
      </c>
      <c r="CJ485" s="289" t="s">
        <v>79</v>
      </c>
      <c r="CK485" s="320" t="s">
        <v>79</v>
      </c>
      <c r="CL485" s="313" t="s">
        <v>79</v>
      </c>
    </row>
    <row r="486" spans="1:91" ht="46.5">
      <c r="A486" s="652"/>
      <c r="B486" s="132" t="s">
        <v>993</v>
      </c>
      <c r="C486" s="68" t="s">
        <v>79</v>
      </c>
      <c r="D486" s="23" t="s">
        <v>81</v>
      </c>
      <c r="E486" s="23" t="s">
        <v>79</v>
      </c>
      <c r="F486" s="23" t="s">
        <v>79</v>
      </c>
      <c r="G486" s="16" t="s">
        <v>1041</v>
      </c>
      <c r="H486" s="23" t="s">
        <v>1042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85</v>
      </c>
      <c r="CI486" s="289" t="s">
        <v>992</v>
      </c>
      <c r="CJ486" s="289" t="s">
        <v>79</v>
      </c>
      <c r="CK486" s="320" t="s">
        <v>79</v>
      </c>
      <c r="CL486" s="313" t="s">
        <v>79</v>
      </c>
    </row>
    <row r="487" spans="1:91" ht="46.5">
      <c r="A487" s="652"/>
      <c r="B487" s="132" t="s">
        <v>994</v>
      </c>
      <c r="C487" s="68" t="s">
        <v>79</v>
      </c>
      <c r="D487" s="23" t="s">
        <v>81</v>
      </c>
      <c r="E487" s="23" t="s">
        <v>79</v>
      </c>
      <c r="F487" s="23" t="s">
        <v>79</v>
      </c>
      <c r="G487" s="16" t="s">
        <v>1041</v>
      </c>
      <c r="H487" s="23" t="s">
        <v>1042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85</v>
      </c>
      <c r="CI487" s="289" t="s">
        <v>992</v>
      </c>
      <c r="CJ487" s="289" t="s">
        <v>79</v>
      </c>
      <c r="CK487" s="320" t="s">
        <v>79</v>
      </c>
      <c r="CL487" s="313" t="s">
        <v>79</v>
      </c>
    </row>
    <row r="488" spans="1:91" s="41" customFormat="1" ht="23.25" customHeight="1">
      <c r="A488" s="652"/>
      <c r="B488" s="77" t="s">
        <v>272</v>
      </c>
      <c r="C488" s="64" t="s">
        <v>79</v>
      </c>
      <c r="D488" s="64" t="s">
        <v>79</v>
      </c>
      <c r="E488" s="64" t="s">
        <v>79</v>
      </c>
      <c r="F488" s="64" t="s">
        <v>79</v>
      </c>
      <c r="G488" s="94" t="s">
        <v>79</v>
      </c>
      <c r="H488" s="64" t="s">
        <v>79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79</v>
      </c>
      <c r="CI488" s="297" t="s">
        <v>79</v>
      </c>
      <c r="CJ488" s="318" t="s">
        <v>79</v>
      </c>
      <c r="CK488" s="298" t="s">
        <v>79</v>
      </c>
      <c r="CL488" s="299" t="s">
        <v>79</v>
      </c>
      <c r="CM488" s="50"/>
    </row>
    <row r="489" spans="1:91" s="40" customFormat="1" ht="45" customHeight="1">
      <c r="A489" s="652"/>
      <c r="B489" s="36" t="s">
        <v>1475</v>
      </c>
      <c r="C489" s="10">
        <v>1190900484</v>
      </c>
      <c r="D489" s="27" t="s">
        <v>81</v>
      </c>
      <c r="E489" s="27" t="s">
        <v>687</v>
      </c>
      <c r="F489" s="27" t="s">
        <v>687</v>
      </c>
      <c r="G489" s="10" t="s">
        <v>1476</v>
      </c>
      <c r="H489" s="27" t="s">
        <v>1320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1653</v>
      </c>
      <c r="CI489" s="276" t="s">
        <v>1321</v>
      </c>
      <c r="CJ489" s="276" t="s">
        <v>79</v>
      </c>
      <c r="CK489" s="278" t="s">
        <v>687</v>
      </c>
      <c r="CL489" s="279">
        <v>44196</v>
      </c>
    </row>
    <row r="490" spans="1:91" s="40" customFormat="1" ht="48" customHeight="1">
      <c r="A490" s="652"/>
      <c r="B490" s="36" t="s">
        <v>1477</v>
      </c>
      <c r="C490" s="10" t="s">
        <v>1720</v>
      </c>
      <c r="D490" s="27" t="s">
        <v>81</v>
      </c>
      <c r="E490" s="27" t="s">
        <v>687</v>
      </c>
      <c r="F490" s="27" t="s">
        <v>687</v>
      </c>
      <c r="G490" s="10" t="s">
        <v>1478</v>
      </c>
      <c r="H490" s="27" t="s">
        <v>1320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1653</v>
      </c>
      <c r="CI490" s="276" t="s">
        <v>1321</v>
      </c>
      <c r="CJ490" s="276" t="s">
        <v>79</v>
      </c>
      <c r="CK490" s="278" t="s">
        <v>687</v>
      </c>
      <c r="CL490" s="279">
        <v>44196</v>
      </c>
    </row>
    <row r="491" spans="1:91" s="40" customFormat="1" ht="41.25" customHeight="1">
      <c r="A491" s="652"/>
      <c r="B491" s="36" t="s">
        <v>1479</v>
      </c>
      <c r="C491" s="10" t="s">
        <v>1721</v>
      </c>
      <c r="D491" s="27" t="s">
        <v>81</v>
      </c>
      <c r="E491" s="27" t="s">
        <v>687</v>
      </c>
      <c r="F491" s="27" t="s">
        <v>687</v>
      </c>
      <c r="G491" s="10" t="s">
        <v>1480</v>
      </c>
      <c r="H491" s="27" t="s">
        <v>1320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1653</v>
      </c>
      <c r="CI491" s="276" t="s">
        <v>1321</v>
      </c>
      <c r="CJ491" s="276" t="s">
        <v>79</v>
      </c>
      <c r="CK491" s="278" t="s">
        <v>687</v>
      </c>
      <c r="CL491" s="279">
        <v>44196</v>
      </c>
    </row>
    <row r="492" spans="1:91" s="40" customFormat="1" ht="35.25" customHeight="1">
      <c r="A492" s="652"/>
      <c r="B492" s="36" t="s">
        <v>1481</v>
      </c>
      <c r="C492" s="10" t="s">
        <v>1722</v>
      </c>
      <c r="D492" s="27" t="s">
        <v>81</v>
      </c>
      <c r="E492" s="27" t="s">
        <v>687</v>
      </c>
      <c r="F492" s="27" t="s">
        <v>687</v>
      </c>
      <c r="G492" s="10" t="s">
        <v>1482</v>
      </c>
      <c r="H492" s="27" t="s">
        <v>1320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1653</v>
      </c>
      <c r="CI492" s="276" t="s">
        <v>1321</v>
      </c>
      <c r="CJ492" s="276" t="s">
        <v>79</v>
      </c>
      <c r="CK492" s="278" t="s">
        <v>687</v>
      </c>
      <c r="CL492" s="279">
        <v>44196</v>
      </c>
    </row>
    <row r="493" spans="1:91" s="40" customFormat="1" ht="36.75" customHeight="1">
      <c r="A493" s="652"/>
      <c r="B493" s="36" t="s">
        <v>1483</v>
      </c>
      <c r="C493" s="10" t="s">
        <v>1723</v>
      </c>
      <c r="D493" s="27" t="s">
        <v>81</v>
      </c>
      <c r="E493" s="27" t="s">
        <v>687</v>
      </c>
      <c r="F493" s="27" t="s">
        <v>687</v>
      </c>
      <c r="G493" s="10" t="s">
        <v>1484</v>
      </c>
      <c r="H493" s="27" t="s">
        <v>1320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1653</v>
      </c>
      <c r="CI493" s="276" t="s">
        <v>1321</v>
      </c>
      <c r="CJ493" s="276" t="s">
        <v>79</v>
      </c>
      <c r="CK493" s="278" t="s">
        <v>687</v>
      </c>
      <c r="CL493" s="279">
        <v>44196</v>
      </c>
    </row>
    <row r="494" spans="1:91" s="40" customFormat="1" ht="53.25" customHeight="1">
      <c r="A494" s="652"/>
      <c r="B494" s="36" t="s">
        <v>1485</v>
      </c>
      <c r="C494" s="10" t="s">
        <v>1724</v>
      </c>
      <c r="D494" s="27" t="s">
        <v>81</v>
      </c>
      <c r="E494" s="27" t="s">
        <v>687</v>
      </c>
      <c r="F494" s="27" t="s">
        <v>687</v>
      </c>
      <c r="G494" s="10" t="s">
        <v>1486</v>
      </c>
      <c r="H494" s="27" t="s">
        <v>1320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1653</v>
      </c>
      <c r="CI494" s="276" t="s">
        <v>1321</v>
      </c>
      <c r="CJ494" s="276" t="s">
        <v>79</v>
      </c>
      <c r="CK494" s="278" t="s">
        <v>687</v>
      </c>
      <c r="CL494" s="279">
        <v>44196</v>
      </c>
    </row>
    <row r="495" spans="1:91" ht="53.25" customHeight="1">
      <c r="A495" s="652"/>
      <c r="B495" s="36" t="s">
        <v>1487</v>
      </c>
      <c r="C495" s="27" t="s">
        <v>79</v>
      </c>
      <c r="D495" s="27" t="s">
        <v>81</v>
      </c>
      <c r="E495" s="27" t="s">
        <v>687</v>
      </c>
      <c r="F495" s="27" t="s">
        <v>687</v>
      </c>
      <c r="G495" s="10" t="s">
        <v>79</v>
      </c>
      <c r="H495" s="27" t="s">
        <v>1320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79</v>
      </c>
      <c r="CI495" s="276" t="s">
        <v>1488</v>
      </c>
      <c r="CJ495" s="276" t="s">
        <v>279</v>
      </c>
      <c r="CK495" s="278" t="s">
        <v>79</v>
      </c>
      <c r="CL495" s="279" t="s">
        <v>79</v>
      </c>
      <c r="CM495" s="3"/>
    </row>
    <row r="496" spans="1:91" s="40" customFormat="1" ht="83.25" customHeight="1">
      <c r="A496" s="652"/>
      <c r="B496" s="38" t="s">
        <v>1725</v>
      </c>
      <c r="C496" s="25" t="s">
        <v>1726</v>
      </c>
      <c r="D496" s="25" t="s">
        <v>81</v>
      </c>
      <c r="E496" s="25" t="s">
        <v>687</v>
      </c>
      <c r="F496" s="25" t="s">
        <v>687</v>
      </c>
      <c r="G496" s="24" t="s">
        <v>1727</v>
      </c>
      <c r="H496" s="25" t="s">
        <v>1728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85</v>
      </c>
      <c r="CI496" s="293" t="s">
        <v>1735</v>
      </c>
      <c r="CJ496" s="293" t="s">
        <v>279</v>
      </c>
      <c r="CK496" s="295" t="s">
        <v>687</v>
      </c>
      <c r="CL496" s="296">
        <v>44561</v>
      </c>
    </row>
    <row r="497" spans="1:91" ht="73.5" customHeight="1">
      <c r="A497" s="652"/>
      <c r="B497" s="119" t="s">
        <v>1036</v>
      </c>
      <c r="C497" s="20" t="s">
        <v>1037</v>
      </c>
      <c r="D497" s="27" t="s">
        <v>81</v>
      </c>
      <c r="E497" s="27" t="s">
        <v>687</v>
      </c>
      <c r="F497" s="27" t="s">
        <v>687</v>
      </c>
      <c r="G497" s="10" t="s">
        <v>1038</v>
      </c>
      <c r="H497" s="27" t="s">
        <v>1039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80</v>
      </c>
      <c r="CI497" s="276" t="s">
        <v>1322</v>
      </c>
      <c r="CJ497" s="276" t="s">
        <v>79</v>
      </c>
      <c r="CK497" s="278" t="s">
        <v>687</v>
      </c>
      <c r="CL497" s="279">
        <v>43769</v>
      </c>
    </row>
    <row r="498" spans="1:91" ht="73.5" customHeight="1">
      <c r="A498" s="652"/>
      <c r="B498" s="228" t="s">
        <v>1729</v>
      </c>
      <c r="C498" s="25" t="s">
        <v>79</v>
      </c>
      <c r="D498" s="25" t="s">
        <v>81</v>
      </c>
      <c r="E498" s="25" t="s">
        <v>687</v>
      </c>
      <c r="F498" s="25" t="s">
        <v>687</v>
      </c>
      <c r="G498" s="24" t="s">
        <v>79</v>
      </c>
      <c r="H498" s="25" t="s">
        <v>1730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85</v>
      </c>
      <c r="CI498" s="293" t="s">
        <v>1852</v>
      </c>
      <c r="CJ498" s="293" t="s">
        <v>279</v>
      </c>
      <c r="CK498" s="295" t="s">
        <v>687</v>
      </c>
      <c r="CL498" s="296">
        <v>44255</v>
      </c>
    </row>
    <row r="499" spans="1:91" ht="73.5" customHeight="1">
      <c r="A499" s="652"/>
      <c r="B499" s="228" t="s">
        <v>1731</v>
      </c>
      <c r="C499" s="25" t="s">
        <v>79</v>
      </c>
      <c r="D499" s="25" t="s">
        <v>81</v>
      </c>
      <c r="E499" s="25" t="s">
        <v>687</v>
      </c>
      <c r="F499" s="25" t="s">
        <v>687</v>
      </c>
      <c r="G499" s="24" t="s">
        <v>79</v>
      </c>
      <c r="H499" s="25" t="s">
        <v>1730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85</v>
      </c>
      <c r="CI499" s="293" t="s">
        <v>1852</v>
      </c>
      <c r="CJ499" s="293" t="s">
        <v>279</v>
      </c>
      <c r="CK499" s="295" t="s">
        <v>687</v>
      </c>
      <c r="CL499" s="296">
        <v>44255</v>
      </c>
    </row>
    <row r="500" spans="1:91" ht="73.5" customHeight="1">
      <c r="A500" s="652"/>
      <c r="B500" s="228" t="s">
        <v>1732</v>
      </c>
      <c r="C500" s="25" t="s">
        <v>79</v>
      </c>
      <c r="D500" s="25" t="s">
        <v>81</v>
      </c>
      <c r="E500" s="25" t="s">
        <v>687</v>
      </c>
      <c r="F500" s="25" t="s">
        <v>687</v>
      </c>
      <c r="G500" s="24" t="s">
        <v>79</v>
      </c>
      <c r="H500" s="25" t="s">
        <v>1730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85</v>
      </c>
      <c r="CI500" s="293" t="s">
        <v>1852</v>
      </c>
      <c r="CJ500" s="293" t="s">
        <v>279</v>
      </c>
      <c r="CK500" s="295" t="s">
        <v>687</v>
      </c>
      <c r="CL500" s="296">
        <v>44255</v>
      </c>
    </row>
    <row r="501" spans="1:91" ht="73.5" customHeight="1">
      <c r="A501" s="652"/>
      <c r="B501" s="228" t="s">
        <v>1733</v>
      </c>
      <c r="C501" s="25" t="s">
        <v>79</v>
      </c>
      <c r="D501" s="25" t="s">
        <v>81</v>
      </c>
      <c r="E501" s="25" t="s">
        <v>687</v>
      </c>
      <c r="F501" s="25" t="s">
        <v>687</v>
      </c>
      <c r="G501" s="24" t="s">
        <v>79</v>
      </c>
      <c r="H501" s="25" t="s">
        <v>1734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85</v>
      </c>
      <c r="CI501" s="293" t="s">
        <v>1736</v>
      </c>
      <c r="CJ501" s="293" t="s">
        <v>279</v>
      </c>
      <c r="CK501" s="295" t="s">
        <v>687</v>
      </c>
      <c r="CL501" s="296">
        <v>44561</v>
      </c>
    </row>
    <row r="502" spans="1:91" s="41" customFormat="1" ht="23.25" customHeight="1">
      <c r="A502" s="652"/>
      <c r="B502" s="75" t="s">
        <v>273</v>
      </c>
      <c r="C502" s="63" t="s">
        <v>79</v>
      </c>
      <c r="D502" s="63" t="s">
        <v>79</v>
      </c>
      <c r="E502" s="63" t="s">
        <v>79</v>
      </c>
      <c r="F502" s="63" t="s">
        <v>79</v>
      </c>
      <c r="G502" s="95" t="s">
        <v>79</v>
      </c>
      <c r="H502" s="63" t="s">
        <v>79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79</v>
      </c>
      <c r="CI502" s="305" t="s">
        <v>79</v>
      </c>
      <c r="CJ502" s="306" t="s">
        <v>79</v>
      </c>
      <c r="CK502" s="307" t="s">
        <v>79</v>
      </c>
      <c r="CL502" s="308" t="s">
        <v>79</v>
      </c>
      <c r="CM502" s="50"/>
    </row>
    <row r="503" spans="1:91" s="41" customFormat="1" ht="46.5">
      <c r="A503" s="652"/>
      <c r="B503" s="76" t="s">
        <v>192</v>
      </c>
      <c r="C503" s="65" t="s">
        <v>79</v>
      </c>
      <c r="D503" s="65" t="s">
        <v>79</v>
      </c>
      <c r="E503" s="65" t="s">
        <v>79</v>
      </c>
      <c r="F503" s="65" t="s">
        <v>79</v>
      </c>
      <c r="G503" s="93" t="s">
        <v>79</v>
      </c>
      <c r="H503" s="65" t="s">
        <v>79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79</v>
      </c>
      <c r="CI503" s="309" t="s">
        <v>79</v>
      </c>
      <c r="CJ503" s="310" t="s">
        <v>79</v>
      </c>
      <c r="CK503" s="311" t="s">
        <v>79</v>
      </c>
      <c r="CL503" s="312" t="s">
        <v>79</v>
      </c>
      <c r="CM503" s="50"/>
    </row>
    <row r="504" spans="1:91" ht="54">
      <c r="A504" s="652" t="s">
        <v>16</v>
      </c>
      <c r="B504" s="36" t="s">
        <v>36</v>
      </c>
      <c r="C504" s="20" t="s">
        <v>681</v>
      </c>
      <c r="D504" s="27" t="s">
        <v>81</v>
      </c>
      <c r="E504" s="27" t="s">
        <v>79</v>
      </c>
      <c r="F504" s="27" t="s">
        <v>79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1653</v>
      </c>
      <c r="CI504" s="276" t="s">
        <v>155</v>
      </c>
      <c r="CJ504" s="276" t="s">
        <v>79</v>
      </c>
      <c r="CK504" s="278" t="s">
        <v>79</v>
      </c>
      <c r="CL504" s="279">
        <v>45245</v>
      </c>
    </row>
    <row r="505" spans="1:91" ht="75.75" customHeight="1">
      <c r="A505" s="652"/>
      <c r="B505" s="36" t="s">
        <v>67</v>
      </c>
      <c r="C505" s="20" t="s">
        <v>851</v>
      </c>
      <c r="D505" s="27" t="s">
        <v>81</v>
      </c>
      <c r="E505" s="27" t="s">
        <v>79</v>
      </c>
      <c r="F505" s="27" t="s">
        <v>79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1653</v>
      </c>
      <c r="CI505" s="276" t="s">
        <v>158</v>
      </c>
      <c r="CJ505" s="276" t="s">
        <v>79</v>
      </c>
      <c r="CK505" s="278" t="s">
        <v>79</v>
      </c>
      <c r="CL505" s="279">
        <v>44561</v>
      </c>
    </row>
    <row r="506" spans="1:91" ht="54">
      <c r="A506" s="652"/>
      <c r="B506" s="36" t="s">
        <v>68</v>
      </c>
      <c r="C506" s="20" t="s">
        <v>682</v>
      </c>
      <c r="D506" s="27" t="s">
        <v>81</v>
      </c>
      <c r="E506" s="27" t="s">
        <v>79</v>
      </c>
      <c r="F506" s="27" t="s">
        <v>79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692</v>
      </c>
      <c r="CI506" s="276" t="s">
        <v>160</v>
      </c>
      <c r="CJ506" s="276" t="s">
        <v>79</v>
      </c>
      <c r="CK506" s="278" t="s">
        <v>79</v>
      </c>
      <c r="CL506" s="279">
        <v>43921</v>
      </c>
    </row>
    <row r="507" spans="1:91" ht="54">
      <c r="A507" s="652"/>
      <c r="B507" s="36" t="s">
        <v>69</v>
      </c>
      <c r="C507" s="20" t="s">
        <v>683</v>
      </c>
      <c r="D507" s="27" t="s">
        <v>81</v>
      </c>
      <c r="E507" s="27" t="s">
        <v>79</v>
      </c>
      <c r="F507" s="27" t="s">
        <v>79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1653</v>
      </c>
      <c r="CI507" s="276" t="s">
        <v>162</v>
      </c>
      <c r="CJ507" s="276" t="s">
        <v>79</v>
      </c>
      <c r="CK507" s="278" t="s">
        <v>79</v>
      </c>
      <c r="CL507" s="279">
        <v>44012</v>
      </c>
    </row>
    <row r="508" spans="1:91" ht="54">
      <c r="A508" s="652"/>
      <c r="B508" s="36" t="s">
        <v>282</v>
      </c>
      <c r="C508" s="20" t="s">
        <v>749</v>
      </c>
      <c r="D508" s="27" t="s">
        <v>81</v>
      </c>
      <c r="E508" s="27" t="s">
        <v>79</v>
      </c>
      <c r="F508" s="27" t="s">
        <v>79</v>
      </c>
      <c r="G508" s="10" t="s">
        <v>750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1653</v>
      </c>
      <c r="CI508" s="276" t="s">
        <v>283</v>
      </c>
      <c r="CJ508" s="276" t="s">
        <v>79</v>
      </c>
      <c r="CK508" s="278" t="s">
        <v>79</v>
      </c>
      <c r="CL508" s="279">
        <v>45382</v>
      </c>
    </row>
    <row r="509" spans="1:91" ht="69.75">
      <c r="A509" s="652"/>
      <c r="B509" s="36" t="s">
        <v>70</v>
      </c>
      <c r="C509" s="20" t="s">
        <v>684</v>
      </c>
      <c r="D509" s="27" t="s">
        <v>81</v>
      </c>
      <c r="E509" s="27" t="s">
        <v>79</v>
      </c>
      <c r="F509" s="27" t="s">
        <v>79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1653</v>
      </c>
      <c r="CI509" s="276" t="s">
        <v>164</v>
      </c>
      <c r="CJ509" s="276" t="s">
        <v>79</v>
      </c>
      <c r="CK509" s="278" t="s">
        <v>79</v>
      </c>
      <c r="CL509" s="278">
        <v>44150</v>
      </c>
    </row>
    <row r="510" spans="1:91" ht="69.75">
      <c r="A510" s="652"/>
      <c r="B510" s="36" t="s">
        <v>71</v>
      </c>
      <c r="C510" s="20" t="s">
        <v>685</v>
      </c>
      <c r="D510" s="27" t="s">
        <v>81</v>
      </c>
      <c r="E510" s="27" t="s">
        <v>79</v>
      </c>
      <c r="F510" s="27" t="s">
        <v>79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1653</v>
      </c>
      <c r="CI510" s="276" t="s">
        <v>164</v>
      </c>
      <c r="CJ510" s="276" t="s">
        <v>79</v>
      </c>
      <c r="CK510" s="278" t="s">
        <v>79</v>
      </c>
      <c r="CL510" s="278">
        <v>44316</v>
      </c>
    </row>
    <row r="511" spans="1:91" s="41" customFormat="1" ht="54" customHeight="1">
      <c r="A511" s="652"/>
      <c r="B511" s="77" t="s">
        <v>261</v>
      </c>
      <c r="C511" s="64" t="s">
        <v>79</v>
      </c>
      <c r="D511" s="64" t="s">
        <v>79</v>
      </c>
      <c r="E511" s="64" t="s">
        <v>79</v>
      </c>
      <c r="F511" s="64" t="s">
        <v>79</v>
      </c>
      <c r="G511" s="94" t="s">
        <v>79</v>
      </c>
      <c r="H511" s="64" t="s">
        <v>79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79</v>
      </c>
      <c r="CI511" s="297" t="s">
        <v>79</v>
      </c>
      <c r="CJ511" s="318" t="s">
        <v>79</v>
      </c>
      <c r="CK511" s="298" t="s">
        <v>79</v>
      </c>
      <c r="CL511" s="299" t="s">
        <v>79</v>
      </c>
      <c r="CM511" s="50"/>
    </row>
    <row r="512" spans="1:91" ht="46.5">
      <c r="A512" s="652"/>
      <c r="B512" s="36" t="s">
        <v>218</v>
      </c>
      <c r="C512" s="20" t="s">
        <v>686</v>
      </c>
      <c r="D512" s="27" t="s">
        <v>81</v>
      </c>
      <c r="E512" s="27" t="s">
        <v>79</v>
      </c>
      <c r="F512" s="27" t="s">
        <v>79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1653</v>
      </c>
      <c r="CI512" s="276" t="s">
        <v>220</v>
      </c>
      <c r="CJ512" s="276" t="s">
        <v>79</v>
      </c>
      <c r="CK512" s="278" t="s">
        <v>79</v>
      </c>
      <c r="CL512" s="279">
        <v>44286</v>
      </c>
    </row>
    <row r="513" spans="1:91" s="41" customFormat="1" ht="46.5">
      <c r="A513" s="652"/>
      <c r="B513" s="78" t="s">
        <v>217</v>
      </c>
      <c r="C513" s="46" t="s">
        <v>79</v>
      </c>
      <c r="D513" s="46" t="s">
        <v>79</v>
      </c>
      <c r="E513" s="46" t="s">
        <v>79</v>
      </c>
      <c r="F513" s="46" t="s">
        <v>79</v>
      </c>
      <c r="G513" s="97" t="s">
        <v>79</v>
      </c>
      <c r="H513" s="46" t="s">
        <v>79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79</v>
      </c>
      <c r="CI513" s="336" t="s">
        <v>79</v>
      </c>
      <c r="CJ513" s="337" t="s">
        <v>79</v>
      </c>
      <c r="CK513" s="338" t="s">
        <v>79</v>
      </c>
      <c r="CL513" s="339" t="s">
        <v>79</v>
      </c>
      <c r="CM513" s="50"/>
    </row>
    <row r="514" spans="1:91" s="41" customFormat="1" ht="46.5">
      <c r="A514" s="652"/>
      <c r="B514" s="76" t="s">
        <v>12</v>
      </c>
      <c r="C514" s="65" t="s">
        <v>79</v>
      </c>
      <c r="D514" s="65" t="s">
        <v>79</v>
      </c>
      <c r="E514" s="65" t="s">
        <v>79</v>
      </c>
      <c r="F514" s="65" t="s">
        <v>79</v>
      </c>
      <c r="G514" s="93" t="s">
        <v>79</v>
      </c>
      <c r="H514" s="65" t="s">
        <v>79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79</v>
      </c>
      <c r="CI514" s="309" t="s">
        <v>79</v>
      </c>
      <c r="CJ514" s="310" t="s">
        <v>79</v>
      </c>
      <c r="CK514" s="311" t="s">
        <v>79</v>
      </c>
      <c r="CL514" s="312" t="s">
        <v>79</v>
      </c>
      <c r="CM514" s="50"/>
    </row>
    <row r="515" spans="1:91" s="50" customFormat="1" ht="46.5">
      <c r="A515" s="654" t="s">
        <v>1496</v>
      </c>
      <c r="B515" s="36" t="s">
        <v>1490</v>
      </c>
      <c r="C515" s="20" t="s">
        <v>79</v>
      </c>
      <c r="D515" s="27" t="s">
        <v>81</v>
      </c>
      <c r="E515" s="27" t="s">
        <v>79</v>
      </c>
      <c r="F515" s="27" t="s">
        <v>79</v>
      </c>
      <c r="G515" s="10" t="s">
        <v>79</v>
      </c>
      <c r="H515" s="27" t="s">
        <v>1491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85</v>
      </c>
      <c r="CI515" s="276" t="s">
        <v>1845</v>
      </c>
      <c r="CJ515" s="276" t="s">
        <v>79</v>
      </c>
      <c r="CK515" s="278" t="s">
        <v>1492</v>
      </c>
      <c r="CL515" s="278" t="s">
        <v>79</v>
      </c>
    </row>
    <row r="516" spans="1:91" s="50" customFormat="1" ht="46.5">
      <c r="A516" s="655"/>
      <c r="B516" s="77" t="s">
        <v>1493</v>
      </c>
      <c r="C516" s="64" t="s">
        <v>79</v>
      </c>
      <c r="D516" s="64" t="s">
        <v>79</v>
      </c>
      <c r="E516" s="64" t="s">
        <v>79</v>
      </c>
      <c r="F516" s="64" t="s">
        <v>79</v>
      </c>
      <c r="G516" s="94" t="s">
        <v>79</v>
      </c>
      <c r="H516" s="64" t="s">
        <v>79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79</v>
      </c>
      <c r="CI516" s="297" t="s">
        <v>79</v>
      </c>
      <c r="CJ516" s="318" t="s">
        <v>79</v>
      </c>
      <c r="CK516" s="298" t="s">
        <v>79</v>
      </c>
      <c r="CL516" s="299" t="s">
        <v>79</v>
      </c>
    </row>
    <row r="517" spans="1:91" s="50" customFormat="1" ht="46.5">
      <c r="A517" s="655"/>
      <c r="B517" s="78" t="s">
        <v>1494</v>
      </c>
      <c r="C517" s="46" t="s">
        <v>79</v>
      </c>
      <c r="D517" s="46" t="s">
        <v>79</v>
      </c>
      <c r="E517" s="46" t="s">
        <v>79</v>
      </c>
      <c r="F517" s="46" t="s">
        <v>79</v>
      </c>
      <c r="G517" s="97" t="s">
        <v>79</v>
      </c>
      <c r="H517" s="46" t="s">
        <v>79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79</v>
      </c>
      <c r="CI517" s="336" t="s">
        <v>79</v>
      </c>
      <c r="CJ517" s="337" t="s">
        <v>79</v>
      </c>
      <c r="CK517" s="338" t="s">
        <v>79</v>
      </c>
      <c r="CL517" s="339" t="s">
        <v>79</v>
      </c>
    </row>
    <row r="518" spans="1:91" s="50" customFormat="1" ht="46.5">
      <c r="A518" s="656"/>
      <c r="B518" s="76" t="s">
        <v>1495</v>
      </c>
      <c r="C518" s="65" t="s">
        <v>79</v>
      </c>
      <c r="D518" s="65" t="s">
        <v>79</v>
      </c>
      <c r="E518" s="65" t="s">
        <v>79</v>
      </c>
      <c r="F518" s="65" t="s">
        <v>79</v>
      </c>
      <c r="G518" s="93" t="s">
        <v>79</v>
      </c>
      <c r="H518" s="65" t="s">
        <v>79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79</v>
      </c>
      <c r="CI518" s="309" t="s">
        <v>79</v>
      </c>
      <c r="CJ518" s="310" t="s">
        <v>79</v>
      </c>
      <c r="CK518" s="311" t="s">
        <v>79</v>
      </c>
      <c r="CL518" s="312" t="s">
        <v>79</v>
      </c>
    </row>
    <row r="519" spans="1:91" ht="70.5" customHeight="1">
      <c r="A519" s="652" t="s">
        <v>17</v>
      </c>
      <c r="B519" s="48" t="s">
        <v>72</v>
      </c>
      <c r="C519" s="27" t="s">
        <v>694</v>
      </c>
      <c r="D519" s="27" t="s">
        <v>81</v>
      </c>
      <c r="E519" s="27" t="s">
        <v>79</v>
      </c>
      <c r="F519" s="136" t="s">
        <v>79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79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80</v>
      </c>
      <c r="CI519" s="276" t="s">
        <v>485</v>
      </c>
      <c r="CJ519" s="276" t="s">
        <v>79</v>
      </c>
      <c r="CK519" s="278" t="s">
        <v>79</v>
      </c>
      <c r="CL519" s="279">
        <v>43951</v>
      </c>
    </row>
    <row r="520" spans="1:91" ht="64.5" customHeight="1">
      <c r="A520" s="652"/>
      <c r="B520" s="48" t="s">
        <v>281</v>
      </c>
      <c r="C520" s="27" t="s">
        <v>695</v>
      </c>
      <c r="D520" s="27" t="s">
        <v>81</v>
      </c>
      <c r="E520" s="27" t="s">
        <v>79</v>
      </c>
      <c r="F520" s="136" t="s">
        <v>79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79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80</v>
      </c>
      <c r="CI520" s="276" t="s">
        <v>486</v>
      </c>
      <c r="CJ520" s="276" t="s">
        <v>79</v>
      </c>
      <c r="CK520" s="278" t="s">
        <v>79</v>
      </c>
      <c r="CL520" s="279">
        <v>43951</v>
      </c>
    </row>
    <row r="521" spans="1:91" ht="66" customHeight="1">
      <c r="A521" s="652"/>
      <c r="B521" s="116" t="s">
        <v>751</v>
      </c>
      <c r="C521" s="23" t="s">
        <v>1064</v>
      </c>
      <c r="D521" s="23" t="s">
        <v>81</v>
      </c>
      <c r="E521" s="23" t="s">
        <v>79</v>
      </c>
      <c r="F521" s="137" t="s">
        <v>79</v>
      </c>
      <c r="G521" s="5" t="s">
        <v>1323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1737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85</v>
      </c>
      <c r="CI521" s="289" t="s">
        <v>752</v>
      </c>
      <c r="CJ521" s="289" t="s">
        <v>79</v>
      </c>
      <c r="CK521" s="278" t="s">
        <v>79</v>
      </c>
      <c r="CL521" s="279">
        <v>44742</v>
      </c>
    </row>
    <row r="522" spans="1:91" ht="108">
      <c r="A522" s="652"/>
      <c r="B522" s="48" t="s">
        <v>4</v>
      </c>
      <c r="C522" s="27" t="s">
        <v>846</v>
      </c>
      <c r="D522" s="27" t="s">
        <v>81</v>
      </c>
      <c r="E522" s="27" t="s">
        <v>79</v>
      </c>
      <c r="F522" s="136" t="s">
        <v>79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79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80</v>
      </c>
      <c r="CI522" s="276" t="s">
        <v>487</v>
      </c>
      <c r="CJ522" s="276" t="s">
        <v>1738</v>
      </c>
      <c r="CK522" s="300" t="s">
        <v>79</v>
      </c>
      <c r="CL522" s="301">
        <v>44742</v>
      </c>
    </row>
    <row r="523" spans="1:91" ht="54">
      <c r="A523" s="652"/>
      <c r="B523" s="116" t="s">
        <v>753</v>
      </c>
      <c r="C523" s="23" t="s">
        <v>847</v>
      </c>
      <c r="D523" s="23" t="s">
        <v>81</v>
      </c>
      <c r="E523" s="23" t="s">
        <v>79</v>
      </c>
      <c r="F523" s="137" t="s">
        <v>79</v>
      </c>
      <c r="G523" s="5" t="s">
        <v>1065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79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80</v>
      </c>
      <c r="CI523" s="289" t="s">
        <v>754</v>
      </c>
      <c r="CJ523" s="289" t="s">
        <v>79</v>
      </c>
      <c r="CK523" s="300" t="s">
        <v>79</v>
      </c>
      <c r="CL523" s="301">
        <v>44742</v>
      </c>
    </row>
    <row r="524" spans="1:91" ht="46.5">
      <c r="A524" s="652"/>
      <c r="B524" s="28" t="s">
        <v>45</v>
      </c>
      <c r="C524" s="23" t="s">
        <v>79</v>
      </c>
      <c r="D524" s="23" t="s">
        <v>81</v>
      </c>
      <c r="E524" s="23" t="s">
        <v>79</v>
      </c>
      <c r="F524" s="137" t="s">
        <v>79</v>
      </c>
      <c r="G524" s="5" t="s">
        <v>755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85</v>
      </c>
      <c r="CI524" s="340" t="s">
        <v>173</v>
      </c>
      <c r="CJ524" s="289" t="s">
        <v>79</v>
      </c>
      <c r="CK524" s="300" t="s">
        <v>79</v>
      </c>
      <c r="CL524" s="301" t="s">
        <v>79</v>
      </c>
    </row>
    <row r="525" spans="1:91" ht="46.5">
      <c r="A525" s="652"/>
      <c r="B525" s="28" t="s">
        <v>756</v>
      </c>
      <c r="C525" s="23" t="s">
        <v>79</v>
      </c>
      <c r="D525" s="23" t="s">
        <v>81</v>
      </c>
      <c r="E525" s="23" t="s">
        <v>79</v>
      </c>
      <c r="F525" s="137" t="s">
        <v>79</v>
      </c>
      <c r="G525" s="5" t="s">
        <v>1324</v>
      </c>
      <c r="H525" s="117" t="s">
        <v>757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1653</v>
      </c>
      <c r="CI525" s="340" t="s">
        <v>758</v>
      </c>
      <c r="CJ525" s="289" t="s">
        <v>79</v>
      </c>
      <c r="CK525" s="300" t="s">
        <v>79</v>
      </c>
      <c r="CL525" s="301" t="s">
        <v>79</v>
      </c>
    </row>
    <row r="526" spans="1:91" ht="46.5">
      <c r="A526" s="652"/>
      <c r="B526" s="49" t="s">
        <v>43</v>
      </c>
      <c r="C526" s="92" t="s">
        <v>79</v>
      </c>
      <c r="D526" s="27" t="s">
        <v>201</v>
      </c>
      <c r="E526" s="27" t="s">
        <v>1066</v>
      </c>
      <c r="F526" s="136">
        <v>42727243</v>
      </c>
      <c r="G526" s="21" t="s">
        <v>174</v>
      </c>
      <c r="H526" s="37" t="s">
        <v>574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79</v>
      </c>
      <c r="CK526" s="300" t="s">
        <v>79</v>
      </c>
      <c r="CL526" s="301" t="s">
        <v>79</v>
      </c>
    </row>
    <row r="527" spans="1:91" ht="46.5">
      <c r="A527" s="652"/>
      <c r="B527" s="49" t="s">
        <v>24</v>
      </c>
      <c r="C527" s="92" t="s">
        <v>79</v>
      </c>
      <c r="D527" s="27" t="s">
        <v>202</v>
      </c>
      <c r="E527" s="27" t="s">
        <v>1067</v>
      </c>
      <c r="F527" s="136">
        <v>71209310</v>
      </c>
      <c r="G527" s="21" t="s">
        <v>176</v>
      </c>
      <c r="H527" s="37" t="s">
        <v>368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692</v>
      </c>
      <c r="CI527" s="276" t="s">
        <v>175</v>
      </c>
      <c r="CJ527" s="276" t="s">
        <v>79</v>
      </c>
      <c r="CK527" s="300" t="s">
        <v>79</v>
      </c>
      <c r="CL527" s="301" t="s">
        <v>79</v>
      </c>
    </row>
    <row r="528" spans="1:91" ht="72" customHeight="1">
      <c r="A528" s="652"/>
      <c r="B528" s="118" t="s">
        <v>369</v>
      </c>
      <c r="C528" s="151" t="s">
        <v>79</v>
      </c>
      <c r="D528" s="67" t="s">
        <v>203</v>
      </c>
      <c r="E528" s="67" t="s">
        <v>1068</v>
      </c>
      <c r="F528" s="177">
        <v>873624</v>
      </c>
      <c r="G528" s="152" t="s">
        <v>177</v>
      </c>
      <c r="H528" s="153" t="s">
        <v>574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1739</v>
      </c>
      <c r="CI528" s="276" t="s">
        <v>175</v>
      </c>
      <c r="CJ528" s="276" t="s">
        <v>79</v>
      </c>
      <c r="CK528" s="300" t="s">
        <v>79</v>
      </c>
      <c r="CL528" s="301" t="s">
        <v>79</v>
      </c>
    </row>
    <row r="529" spans="1:91" ht="46.5">
      <c r="A529" s="652"/>
      <c r="B529" s="49" t="s">
        <v>25</v>
      </c>
      <c r="C529" s="92" t="s">
        <v>79</v>
      </c>
      <c r="D529" s="27" t="s">
        <v>204</v>
      </c>
      <c r="E529" s="27" t="s">
        <v>1069</v>
      </c>
      <c r="F529" s="136">
        <v>873683</v>
      </c>
      <c r="G529" s="21" t="s">
        <v>178</v>
      </c>
      <c r="H529" s="37" t="s">
        <v>1006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79</v>
      </c>
      <c r="CK529" s="278" t="s">
        <v>79</v>
      </c>
      <c r="CL529" s="279" t="s">
        <v>79</v>
      </c>
    </row>
    <row r="530" spans="1:91" ht="72" customHeight="1">
      <c r="A530" s="652"/>
      <c r="B530" s="49" t="s">
        <v>26</v>
      </c>
      <c r="C530" s="92" t="s">
        <v>79</v>
      </c>
      <c r="D530" s="27" t="s">
        <v>205</v>
      </c>
      <c r="E530" s="27" t="s">
        <v>1070</v>
      </c>
      <c r="F530" s="136">
        <v>71209859</v>
      </c>
      <c r="G530" s="21" t="s">
        <v>179</v>
      </c>
      <c r="H530" s="37" t="s">
        <v>1006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1850</v>
      </c>
      <c r="CK530" s="278" t="s">
        <v>1740</v>
      </c>
      <c r="CL530" s="279" t="s">
        <v>79</v>
      </c>
    </row>
    <row r="531" spans="1:91" ht="46.5">
      <c r="A531" s="652"/>
      <c r="B531" s="49" t="s">
        <v>27</v>
      </c>
      <c r="C531" s="92" t="s">
        <v>79</v>
      </c>
      <c r="D531" s="27" t="s">
        <v>206</v>
      </c>
      <c r="E531" s="27" t="s">
        <v>1071</v>
      </c>
      <c r="F531" s="136">
        <v>49534955</v>
      </c>
      <c r="G531" s="21" t="s">
        <v>180</v>
      </c>
      <c r="H531" s="37" t="s">
        <v>1006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79</v>
      </c>
      <c r="CK531" s="278" t="s">
        <v>79</v>
      </c>
      <c r="CL531" s="279" t="s">
        <v>79</v>
      </c>
    </row>
    <row r="532" spans="1:91" ht="54">
      <c r="A532" s="652"/>
      <c r="B532" s="118" t="s">
        <v>28</v>
      </c>
      <c r="C532" s="151" t="s">
        <v>79</v>
      </c>
      <c r="D532" s="67" t="s">
        <v>207</v>
      </c>
      <c r="E532" s="67" t="s">
        <v>1072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692</v>
      </c>
      <c r="CI532" s="276" t="s">
        <v>183</v>
      </c>
      <c r="CJ532" s="276" t="s">
        <v>79</v>
      </c>
      <c r="CK532" s="278" t="s">
        <v>79</v>
      </c>
      <c r="CL532" s="279" t="s">
        <v>79</v>
      </c>
    </row>
    <row r="533" spans="1:91" ht="46.5">
      <c r="A533" s="652"/>
      <c r="B533" s="49" t="s">
        <v>29</v>
      </c>
      <c r="C533" s="92" t="s">
        <v>79</v>
      </c>
      <c r="D533" s="27" t="s">
        <v>208</v>
      </c>
      <c r="E533" s="27" t="s">
        <v>1073</v>
      </c>
      <c r="F533" s="136">
        <v>71229108</v>
      </c>
      <c r="G533" s="21" t="s">
        <v>184</v>
      </c>
      <c r="H533" s="37" t="s">
        <v>574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79</v>
      </c>
      <c r="CK533" s="278" t="s">
        <v>79</v>
      </c>
      <c r="CL533" s="279" t="s">
        <v>79</v>
      </c>
    </row>
    <row r="534" spans="1:91" ht="46.5">
      <c r="A534" s="652"/>
      <c r="B534" s="49" t="s">
        <v>30</v>
      </c>
      <c r="C534" s="92" t="s">
        <v>79</v>
      </c>
      <c r="D534" s="27" t="s">
        <v>206</v>
      </c>
      <c r="E534" s="27" t="s">
        <v>1071</v>
      </c>
      <c r="F534" s="136">
        <v>49534955</v>
      </c>
      <c r="G534" s="21" t="s">
        <v>185</v>
      </c>
      <c r="H534" s="37" t="s">
        <v>1006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1849</v>
      </c>
      <c r="CK534" s="278" t="s">
        <v>79</v>
      </c>
      <c r="CL534" s="279" t="s">
        <v>79</v>
      </c>
    </row>
    <row r="535" spans="1:91" ht="46.5">
      <c r="A535" s="652"/>
      <c r="B535" s="49" t="s">
        <v>31</v>
      </c>
      <c r="C535" s="92" t="s">
        <v>79</v>
      </c>
      <c r="D535" s="27" t="s">
        <v>209</v>
      </c>
      <c r="E535" s="27" t="s">
        <v>1074</v>
      </c>
      <c r="F535" s="136">
        <v>71234403</v>
      </c>
      <c r="G535" s="21" t="s">
        <v>186</v>
      </c>
      <c r="H535" s="37" t="s">
        <v>1006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79</v>
      </c>
      <c r="CK535" s="278" t="s">
        <v>79</v>
      </c>
      <c r="CL535" s="279" t="s">
        <v>79</v>
      </c>
    </row>
    <row r="536" spans="1:91" ht="46.5">
      <c r="A536" s="652"/>
      <c r="B536" s="49" t="s">
        <v>759</v>
      </c>
      <c r="C536" s="92" t="s">
        <v>79</v>
      </c>
      <c r="D536" s="27" t="s">
        <v>210</v>
      </c>
      <c r="E536" s="27" t="s">
        <v>1075</v>
      </c>
      <c r="F536" s="136">
        <v>874671</v>
      </c>
      <c r="G536" s="21" t="s">
        <v>187</v>
      </c>
      <c r="H536" s="37" t="s">
        <v>1006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79</v>
      </c>
      <c r="CK536" s="278" t="s">
        <v>79</v>
      </c>
      <c r="CL536" s="279" t="s">
        <v>79</v>
      </c>
    </row>
    <row r="537" spans="1:91" ht="54">
      <c r="A537" s="652"/>
      <c r="B537" s="345" t="s">
        <v>32</v>
      </c>
      <c r="C537" s="92" t="s">
        <v>79</v>
      </c>
      <c r="D537" s="27" t="s">
        <v>211</v>
      </c>
      <c r="E537" s="27" t="s">
        <v>1076</v>
      </c>
      <c r="F537" s="136">
        <v>71234462</v>
      </c>
      <c r="G537" s="21" t="s">
        <v>188</v>
      </c>
      <c r="H537" s="37" t="s">
        <v>1006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1740</v>
      </c>
      <c r="CK537" s="278" t="s">
        <v>1740</v>
      </c>
      <c r="CL537" s="279" t="s">
        <v>79</v>
      </c>
    </row>
    <row r="538" spans="1:91" ht="54">
      <c r="A538" s="652"/>
      <c r="B538" s="118" t="s">
        <v>33</v>
      </c>
      <c r="C538" s="151" t="s">
        <v>79</v>
      </c>
      <c r="D538" s="67" t="s">
        <v>212</v>
      </c>
      <c r="E538" s="67" t="s">
        <v>1077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1739</v>
      </c>
      <c r="CI538" s="276" t="s">
        <v>175</v>
      </c>
      <c r="CJ538" s="276" t="s">
        <v>79</v>
      </c>
      <c r="CK538" s="300" t="s">
        <v>79</v>
      </c>
      <c r="CL538" s="301" t="s">
        <v>79</v>
      </c>
    </row>
    <row r="539" spans="1:91" ht="54">
      <c r="A539" s="652"/>
      <c r="B539" s="345" t="s">
        <v>34</v>
      </c>
      <c r="C539" s="92" t="s">
        <v>79</v>
      </c>
      <c r="D539" s="27" t="s">
        <v>213</v>
      </c>
      <c r="E539" s="27" t="s">
        <v>1078</v>
      </c>
      <c r="F539" s="136">
        <v>42727227</v>
      </c>
      <c r="G539" s="21" t="s">
        <v>190</v>
      </c>
      <c r="H539" s="37" t="s">
        <v>1006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1740</v>
      </c>
      <c r="CK539" s="278" t="s">
        <v>1740</v>
      </c>
      <c r="CL539" s="301" t="s">
        <v>79</v>
      </c>
    </row>
    <row r="540" spans="1:91" ht="46.5">
      <c r="A540" s="652"/>
      <c r="B540" s="49" t="s">
        <v>35</v>
      </c>
      <c r="C540" s="92" t="s">
        <v>79</v>
      </c>
      <c r="D540" s="27" t="s">
        <v>214</v>
      </c>
      <c r="E540" s="27" t="s">
        <v>1079</v>
      </c>
      <c r="F540" s="136">
        <v>71234411</v>
      </c>
      <c r="G540" s="21" t="s">
        <v>191</v>
      </c>
      <c r="H540" s="37" t="s">
        <v>574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692</v>
      </c>
      <c r="CI540" s="276" t="s">
        <v>175</v>
      </c>
      <c r="CJ540" s="276" t="s">
        <v>79</v>
      </c>
      <c r="CK540" s="300" t="s">
        <v>79</v>
      </c>
      <c r="CL540" s="301" t="s">
        <v>79</v>
      </c>
    </row>
    <row r="541" spans="1:91" ht="54">
      <c r="A541" s="652"/>
      <c r="B541" s="49" t="s">
        <v>240</v>
      </c>
      <c r="C541" s="92" t="s">
        <v>79</v>
      </c>
      <c r="D541" s="27" t="s">
        <v>241</v>
      </c>
      <c r="E541" s="27" t="s">
        <v>1077</v>
      </c>
      <c r="F541" s="136">
        <v>874680</v>
      </c>
      <c r="G541" s="21" t="s">
        <v>319</v>
      </c>
      <c r="H541" s="117" t="s">
        <v>757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1653</v>
      </c>
      <c r="CI541" s="276" t="s">
        <v>242</v>
      </c>
      <c r="CJ541" s="276" t="s">
        <v>79</v>
      </c>
      <c r="CK541" s="300" t="s">
        <v>79</v>
      </c>
      <c r="CL541" s="301" t="s">
        <v>79</v>
      </c>
    </row>
    <row r="542" spans="1:91" s="41" customFormat="1" ht="46.5">
      <c r="A542" s="652"/>
      <c r="B542" s="77" t="s">
        <v>270</v>
      </c>
      <c r="C542" s="64" t="s">
        <v>79</v>
      </c>
      <c r="D542" s="64" t="s">
        <v>79</v>
      </c>
      <c r="E542" s="64" t="s">
        <v>79</v>
      </c>
      <c r="F542" s="64" t="s">
        <v>79</v>
      </c>
      <c r="G542" s="94" t="s">
        <v>79</v>
      </c>
      <c r="H542" s="64" t="s">
        <v>79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79</v>
      </c>
      <c r="CI542" s="297" t="s">
        <v>79</v>
      </c>
      <c r="CJ542" s="318" t="s">
        <v>79</v>
      </c>
      <c r="CK542" s="298" t="s">
        <v>79</v>
      </c>
      <c r="CL542" s="299" t="s">
        <v>79</v>
      </c>
      <c r="CM542" s="50"/>
    </row>
    <row r="543" spans="1:91" s="50" customFormat="1" ht="126">
      <c r="A543" s="652"/>
      <c r="B543" s="48" t="s">
        <v>3</v>
      </c>
      <c r="C543" s="27" t="s">
        <v>696</v>
      </c>
      <c r="D543" s="27" t="s">
        <v>81</v>
      </c>
      <c r="E543" s="27" t="s">
        <v>79</v>
      </c>
      <c r="F543" s="136" t="s">
        <v>79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1080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692</v>
      </c>
      <c r="CI543" s="276" t="s">
        <v>172</v>
      </c>
      <c r="CJ543" s="276" t="s">
        <v>1297</v>
      </c>
      <c r="CK543" s="278" t="s">
        <v>1007</v>
      </c>
      <c r="CL543" s="279">
        <v>43616</v>
      </c>
    </row>
    <row r="544" spans="1:91" ht="54">
      <c r="A544" s="652"/>
      <c r="B544" s="231" t="s">
        <v>1081</v>
      </c>
      <c r="C544" s="183" t="s">
        <v>79</v>
      </c>
      <c r="D544" s="183" t="s">
        <v>81</v>
      </c>
      <c r="E544" s="183" t="s">
        <v>79</v>
      </c>
      <c r="F544" s="232" t="s">
        <v>79</v>
      </c>
      <c r="G544" s="233" t="s">
        <v>79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79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1305</v>
      </c>
      <c r="CI544" s="276" t="s">
        <v>1082</v>
      </c>
      <c r="CJ544" s="276" t="s">
        <v>1510</v>
      </c>
      <c r="CK544" s="278" t="s">
        <v>79</v>
      </c>
      <c r="CL544" s="279" t="s">
        <v>79</v>
      </c>
    </row>
    <row r="545" spans="1:90" ht="54">
      <c r="A545" s="652"/>
      <c r="B545" s="116" t="s">
        <v>1325</v>
      </c>
      <c r="C545" s="23" t="s">
        <v>79</v>
      </c>
      <c r="D545" s="23" t="s">
        <v>81</v>
      </c>
      <c r="E545" s="23" t="s">
        <v>79</v>
      </c>
      <c r="F545" s="137" t="s">
        <v>79</v>
      </c>
      <c r="G545" s="5" t="s">
        <v>79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79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1653</v>
      </c>
      <c r="CI545" s="289" t="s">
        <v>1326</v>
      </c>
      <c r="CJ545" s="289" t="s">
        <v>79</v>
      </c>
      <c r="CK545" s="290" t="s">
        <v>79</v>
      </c>
      <c r="CL545" s="291" t="s">
        <v>79</v>
      </c>
    </row>
    <row r="546" spans="1:90" s="40" customFormat="1" ht="54">
      <c r="A546" s="652"/>
      <c r="B546" s="236" t="s">
        <v>1327</v>
      </c>
      <c r="C546" s="31" t="s">
        <v>79</v>
      </c>
      <c r="D546" s="31" t="s">
        <v>81</v>
      </c>
      <c r="E546" s="31" t="s">
        <v>79</v>
      </c>
      <c r="F546" s="237" t="s">
        <v>79</v>
      </c>
      <c r="G546" s="211" t="s">
        <v>79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79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1305</v>
      </c>
      <c r="CI546" s="289" t="s">
        <v>1328</v>
      </c>
      <c r="CJ546" s="289" t="s">
        <v>1741</v>
      </c>
      <c r="CK546" s="290" t="s">
        <v>79</v>
      </c>
      <c r="CL546" s="291" t="s">
        <v>79</v>
      </c>
    </row>
    <row r="547" spans="1:90" s="40" customFormat="1" ht="162">
      <c r="A547" s="652"/>
      <c r="B547" s="118" t="s">
        <v>293</v>
      </c>
      <c r="C547" s="67" t="s">
        <v>697</v>
      </c>
      <c r="D547" s="67" t="s">
        <v>81</v>
      </c>
      <c r="E547" s="67" t="s">
        <v>79</v>
      </c>
      <c r="F547" s="177" t="s">
        <v>79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79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692</v>
      </c>
      <c r="CI547" s="276" t="s">
        <v>295</v>
      </c>
      <c r="CJ547" s="276" t="s">
        <v>79</v>
      </c>
      <c r="CK547" s="278" t="s">
        <v>1329</v>
      </c>
      <c r="CL547" s="301">
        <v>43830</v>
      </c>
    </row>
    <row r="548" spans="1:90" ht="42" customHeight="1">
      <c r="A548" s="652"/>
      <c r="B548" s="49" t="s">
        <v>1330</v>
      </c>
      <c r="C548" s="27" t="s">
        <v>79</v>
      </c>
      <c r="D548" s="27" t="s">
        <v>81</v>
      </c>
      <c r="E548" s="27" t="s">
        <v>79</v>
      </c>
      <c r="F548" s="136" t="s">
        <v>79</v>
      </c>
      <c r="G548" s="21" t="s">
        <v>79</v>
      </c>
      <c r="H548" s="37" t="s">
        <v>1331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1851</v>
      </c>
      <c r="CJ548" s="276" t="s">
        <v>79</v>
      </c>
      <c r="CK548" s="278" t="s">
        <v>79</v>
      </c>
      <c r="CL548" s="279" t="s">
        <v>79</v>
      </c>
    </row>
    <row r="549" spans="1:90" ht="139.5">
      <c r="A549" s="652"/>
      <c r="B549" s="49" t="s">
        <v>1332</v>
      </c>
      <c r="C549" s="136">
        <v>1190900383</v>
      </c>
      <c r="D549" s="49" t="s">
        <v>1333</v>
      </c>
      <c r="E549" s="49" t="s">
        <v>1334</v>
      </c>
      <c r="F549" s="238">
        <v>71209867</v>
      </c>
      <c r="G549" s="21" t="s">
        <v>79</v>
      </c>
      <c r="H549" s="37" t="s">
        <v>1320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1453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1653</v>
      </c>
      <c r="CI549" s="276" t="s">
        <v>1335</v>
      </c>
      <c r="CJ549" s="276" t="s">
        <v>79</v>
      </c>
      <c r="CK549" s="278" t="s">
        <v>79</v>
      </c>
      <c r="CL549" s="279" t="s">
        <v>79</v>
      </c>
    </row>
    <row r="550" spans="1:90" ht="93">
      <c r="A550" s="652"/>
      <c r="B550" s="239" t="s">
        <v>1336</v>
      </c>
      <c r="C550" s="232" t="s">
        <v>1511</v>
      </c>
      <c r="D550" s="239" t="s">
        <v>1337</v>
      </c>
      <c r="E550" s="239" t="s">
        <v>1338</v>
      </c>
      <c r="F550" s="240">
        <v>71229078</v>
      </c>
      <c r="G550" s="233" t="s">
        <v>79</v>
      </c>
      <c r="H550" s="234" t="s">
        <v>1320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1453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1305</v>
      </c>
      <c r="CI550" s="276" t="s">
        <v>1335</v>
      </c>
      <c r="CJ550" s="276" t="s">
        <v>1512</v>
      </c>
      <c r="CK550" s="278" t="s">
        <v>79</v>
      </c>
      <c r="CL550" s="279" t="s">
        <v>79</v>
      </c>
    </row>
    <row r="551" spans="1:90" ht="116.25">
      <c r="A551" s="652"/>
      <c r="B551" s="49" t="s">
        <v>1339</v>
      </c>
      <c r="C551" s="136">
        <v>1190900389</v>
      </c>
      <c r="D551" s="49" t="s">
        <v>1340</v>
      </c>
      <c r="E551" s="49" t="s">
        <v>1341</v>
      </c>
      <c r="F551" s="238">
        <v>71229141</v>
      </c>
      <c r="G551" s="21" t="s">
        <v>79</v>
      </c>
      <c r="H551" s="37" t="s">
        <v>1320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1453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1653</v>
      </c>
      <c r="CI551" s="276" t="s">
        <v>1335</v>
      </c>
      <c r="CJ551" s="276" t="s">
        <v>79</v>
      </c>
      <c r="CK551" s="278" t="s">
        <v>79</v>
      </c>
      <c r="CL551" s="279" t="s">
        <v>79</v>
      </c>
    </row>
    <row r="552" spans="1:90" ht="162.75">
      <c r="A552" s="652"/>
      <c r="B552" s="49" t="s">
        <v>1342</v>
      </c>
      <c r="C552" s="136">
        <v>1190900377</v>
      </c>
      <c r="D552" s="49" t="s">
        <v>1343</v>
      </c>
      <c r="E552" s="49" t="s">
        <v>1344</v>
      </c>
      <c r="F552" s="238">
        <v>873624</v>
      </c>
      <c r="G552" s="21" t="s">
        <v>79</v>
      </c>
      <c r="H552" s="37" t="s">
        <v>1320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1453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1742</v>
      </c>
      <c r="CI552" s="276" t="s">
        <v>1335</v>
      </c>
      <c r="CJ552" s="276" t="s">
        <v>79</v>
      </c>
      <c r="CK552" s="278" t="s">
        <v>79</v>
      </c>
      <c r="CL552" s="279" t="s">
        <v>79</v>
      </c>
    </row>
    <row r="553" spans="1:90" ht="93">
      <c r="A553" s="652"/>
      <c r="B553" s="118" t="s">
        <v>1345</v>
      </c>
      <c r="C553" s="177" t="s">
        <v>79</v>
      </c>
      <c r="D553" s="118" t="s">
        <v>1346</v>
      </c>
      <c r="E553" s="118" t="s">
        <v>1347</v>
      </c>
      <c r="F553" s="178">
        <v>69344035</v>
      </c>
      <c r="G553" s="152" t="s">
        <v>79</v>
      </c>
      <c r="H553" s="153" t="s">
        <v>1320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1453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1305</v>
      </c>
      <c r="CI553" s="276" t="s">
        <v>1335</v>
      </c>
      <c r="CJ553" s="276" t="s">
        <v>1743</v>
      </c>
      <c r="CK553" s="300" t="s">
        <v>79</v>
      </c>
      <c r="CL553" s="301" t="s">
        <v>79</v>
      </c>
    </row>
    <row r="554" spans="1:90" ht="116.25">
      <c r="A554" s="652"/>
      <c r="B554" s="49" t="s">
        <v>1348</v>
      </c>
      <c r="C554" s="136">
        <v>1190900357</v>
      </c>
      <c r="D554" s="49" t="s">
        <v>1349</v>
      </c>
      <c r="E554" s="49" t="s">
        <v>1350</v>
      </c>
      <c r="F554" s="238">
        <v>71234462</v>
      </c>
      <c r="G554" s="21" t="s">
        <v>79</v>
      </c>
      <c r="H554" s="37" t="s">
        <v>1320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1453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1653</v>
      </c>
      <c r="CI554" s="276" t="s">
        <v>1335</v>
      </c>
      <c r="CJ554" s="276" t="s">
        <v>79</v>
      </c>
      <c r="CK554" s="300" t="s">
        <v>79</v>
      </c>
      <c r="CL554" s="301" t="s">
        <v>79</v>
      </c>
    </row>
    <row r="555" spans="1:90" ht="139.5">
      <c r="A555" s="652"/>
      <c r="B555" s="49" t="s">
        <v>1351</v>
      </c>
      <c r="C555" s="136">
        <v>1190900352</v>
      </c>
      <c r="D555" s="49" t="s">
        <v>1352</v>
      </c>
      <c r="E555" s="49" t="s">
        <v>1353</v>
      </c>
      <c r="F555" s="238">
        <v>42727219</v>
      </c>
      <c r="G555" s="21" t="s">
        <v>79</v>
      </c>
      <c r="H555" s="37" t="s">
        <v>1320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1453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1742</v>
      </c>
      <c r="CI555" s="276" t="s">
        <v>1335</v>
      </c>
      <c r="CJ555" s="276" t="s">
        <v>79</v>
      </c>
      <c r="CK555" s="300" t="s">
        <v>79</v>
      </c>
      <c r="CL555" s="301" t="s">
        <v>79</v>
      </c>
    </row>
    <row r="556" spans="1:90" ht="116.25">
      <c r="A556" s="652"/>
      <c r="B556" s="49" t="s">
        <v>1354</v>
      </c>
      <c r="C556" s="136">
        <v>1190900414</v>
      </c>
      <c r="D556" s="49" t="s">
        <v>1355</v>
      </c>
      <c r="E556" s="49" t="s">
        <v>1356</v>
      </c>
      <c r="F556" s="238">
        <v>71209905</v>
      </c>
      <c r="G556" s="21" t="s">
        <v>79</v>
      </c>
      <c r="H556" s="37" t="s">
        <v>1320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1453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1653</v>
      </c>
      <c r="CI556" s="276" t="s">
        <v>1335</v>
      </c>
      <c r="CJ556" s="276" t="s">
        <v>79</v>
      </c>
      <c r="CK556" s="300" t="s">
        <v>79</v>
      </c>
      <c r="CL556" s="301" t="s">
        <v>79</v>
      </c>
    </row>
    <row r="557" spans="1:90" ht="116.25">
      <c r="A557" s="652"/>
      <c r="B557" s="49" t="s">
        <v>1357</v>
      </c>
      <c r="C557" s="136">
        <v>1190900382</v>
      </c>
      <c r="D557" s="49" t="s">
        <v>1358</v>
      </c>
      <c r="E557" s="49" t="s">
        <v>1079</v>
      </c>
      <c r="F557" s="238">
        <v>71234411</v>
      </c>
      <c r="G557" s="21" t="s">
        <v>79</v>
      </c>
      <c r="H557" s="37" t="s">
        <v>1320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1453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1742</v>
      </c>
      <c r="CI557" s="276" t="s">
        <v>1335</v>
      </c>
      <c r="CJ557" s="276" t="s">
        <v>79</v>
      </c>
      <c r="CK557" s="300" t="s">
        <v>79</v>
      </c>
      <c r="CL557" s="301" t="s">
        <v>79</v>
      </c>
    </row>
    <row r="558" spans="1:90" ht="139.5">
      <c r="A558" s="652"/>
      <c r="B558" s="239" t="s">
        <v>1359</v>
      </c>
      <c r="C558" s="232" t="s">
        <v>1511</v>
      </c>
      <c r="D558" s="239" t="s">
        <v>1360</v>
      </c>
      <c r="E558" s="239" t="s">
        <v>1361</v>
      </c>
      <c r="F558" s="240">
        <v>71209859</v>
      </c>
      <c r="G558" s="233" t="s">
        <v>79</v>
      </c>
      <c r="H558" s="234" t="s">
        <v>1320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1453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85</v>
      </c>
      <c r="CI558" s="276" t="s">
        <v>1335</v>
      </c>
      <c r="CJ558" s="276" t="s">
        <v>1513</v>
      </c>
      <c r="CK558" s="300" t="s">
        <v>79</v>
      </c>
      <c r="CL558" s="301" t="s">
        <v>79</v>
      </c>
    </row>
    <row r="559" spans="1:90" ht="116.25">
      <c r="A559" s="652"/>
      <c r="B559" s="239" t="s">
        <v>1362</v>
      </c>
      <c r="C559" s="232" t="s">
        <v>1511</v>
      </c>
      <c r="D559" s="239" t="s">
        <v>1363</v>
      </c>
      <c r="E559" s="239" t="s">
        <v>1364</v>
      </c>
      <c r="F559" s="240">
        <v>75009889</v>
      </c>
      <c r="G559" s="233" t="s">
        <v>79</v>
      </c>
      <c r="H559" s="234" t="s">
        <v>1320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1453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85</v>
      </c>
      <c r="CI559" s="276" t="s">
        <v>1335</v>
      </c>
      <c r="CJ559" s="276" t="s">
        <v>1514</v>
      </c>
      <c r="CK559" s="300" t="s">
        <v>79</v>
      </c>
      <c r="CL559" s="301" t="s">
        <v>79</v>
      </c>
    </row>
    <row r="560" spans="1:90" ht="139.5">
      <c r="A560" s="652"/>
      <c r="B560" s="49" t="s">
        <v>1365</v>
      </c>
      <c r="C560" s="136">
        <v>1190900410</v>
      </c>
      <c r="D560" s="49" t="s">
        <v>1366</v>
      </c>
      <c r="E560" s="49" t="s">
        <v>1367</v>
      </c>
      <c r="F560" s="238">
        <v>874655</v>
      </c>
      <c r="G560" s="21" t="s">
        <v>79</v>
      </c>
      <c r="H560" s="37" t="s">
        <v>1320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1453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1653</v>
      </c>
      <c r="CI560" s="276" t="s">
        <v>1335</v>
      </c>
      <c r="CJ560" s="276" t="s">
        <v>79</v>
      </c>
      <c r="CK560" s="300" t="s">
        <v>79</v>
      </c>
      <c r="CL560" s="301" t="s">
        <v>79</v>
      </c>
    </row>
    <row r="561" spans="1:91" ht="116.25">
      <c r="A561" s="652"/>
      <c r="B561" s="239" t="s">
        <v>1368</v>
      </c>
      <c r="C561" s="232" t="s">
        <v>1511</v>
      </c>
      <c r="D561" s="239" t="s">
        <v>1369</v>
      </c>
      <c r="E561" s="239" t="s">
        <v>1370</v>
      </c>
      <c r="F561" s="240">
        <v>44685165</v>
      </c>
      <c r="G561" s="233" t="s">
        <v>79</v>
      </c>
      <c r="H561" s="234" t="s">
        <v>1320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1453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85</v>
      </c>
      <c r="CI561" s="276" t="s">
        <v>1335</v>
      </c>
      <c r="CJ561" s="276" t="s">
        <v>1514</v>
      </c>
      <c r="CK561" s="300" t="s">
        <v>79</v>
      </c>
      <c r="CL561" s="301" t="s">
        <v>79</v>
      </c>
    </row>
    <row r="562" spans="1:91" s="41" customFormat="1" ht="54" customHeight="1">
      <c r="A562" s="652"/>
      <c r="B562" s="75" t="s">
        <v>271</v>
      </c>
      <c r="C562" s="63" t="s">
        <v>79</v>
      </c>
      <c r="D562" s="63" t="s">
        <v>79</v>
      </c>
      <c r="E562" s="63" t="s">
        <v>79</v>
      </c>
      <c r="F562" s="63" t="s">
        <v>79</v>
      </c>
      <c r="G562" s="95" t="s">
        <v>79</v>
      </c>
      <c r="H562" s="63" t="s">
        <v>79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79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79</v>
      </c>
      <c r="CI562" s="305" t="s">
        <v>79</v>
      </c>
      <c r="CJ562" s="306" t="s">
        <v>79</v>
      </c>
      <c r="CK562" s="307" t="s">
        <v>79</v>
      </c>
      <c r="CL562" s="308" t="s">
        <v>79</v>
      </c>
      <c r="CM562" s="50"/>
    </row>
    <row r="563" spans="1:91" s="41" customFormat="1" ht="45.75" customHeight="1">
      <c r="A563" s="652"/>
      <c r="B563" s="76" t="s">
        <v>13</v>
      </c>
      <c r="C563" s="65" t="s">
        <v>79</v>
      </c>
      <c r="D563" s="65" t="s">
        <v>79</v>
      </c>
      <c r="E563" s="65" t="s">
        <v>79</v>
      </c>
      <c r="F563" s="65" t="s">
        <v>79</v>
      </c>
      <c r="G563" s="93" t="s">
        <v>79</v>
      </c>
      <c r="H563" s="65" t="s">
        <v>79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79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79</v>
      </c>
      <c r="CI563" s="309" t="s">
        <v>79</v>
      </c>
      <c r="CJ563" s="310" t="s">
        <v>79</v>
      </c>
      <c r="CK563" s="311" t="s">
        <v>79</v>
      </c>
      <c r="CL563" s="312" t="s">
        <v>79</v>
      </c>
      <c r="CM563" s="50"/>
    </row>
    <row r="564" spans="1:91" s="41" customFormat="1" ht="22.5" customHeight="1">
      <c r="A564" s="652" t="s">
        <v>79</v>
      </c>
      <c r="B564" s="77" t="s">
        <v>342</v>
      </c>
      <c r="C564" s="64" t="s">
        <v>79</v>
      </c>
      <c r="D564" s="64" t="s">
        <v>79</v>
      </c>
      <c r="E564" s="64" t="s">
        <v>79</v>
      </c>
      <c r="F564" s="64" t="s">
        <v>79</v>
      </c>
      <c r="G564" s="94" t="s">
        <v>79</v>
      </c>
      <c r="H564" s="64" t="s">
        <v>79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79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79</v>
      </c>
      <c r="CI564" s="297" t="s">
        <v>79</v>
      </c>
      <c r="CJ564" s="318" t="s">
        <v>79</v>
      </c>
      <c r="CK564" s="298" t="s">
        <v>79</v>
      </c>
      <c r="CL564" s="299" t="s">
        <v>79</v>
      </c>
      <c r="CM564" s="50"/>
    </row>
    <row r="565" spans="1:91" s="40" customFormat="1" ht="79.5" customHeight="1">
      <c r="A565" s="652"/>
      <c r="B565" s="49" t="s">
        <v>1454</v>
      </c>
      <c r="C565" s="92" t="s">
        <v>79</v>
      </c>
      <c r="D565" s="27" t="s">
        <v>347</v>
      </c>
      <c r="E565" s="27" t="s">
        <v>1063</v>
      </c>
      <c r="F565" s="10">
        <v>70891095</v>
      </c>
      <c r="G565" s="21" t="s">
        <v>1455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85</v>
      </c>
      <c r="CI565" s="341" t="s">
        <v>1456</v>
      </c>
      <c r="CJ565" s="276" t="s">
        <v>79</v>
      </c>
      <c r="CK565" s="300" t="s">
        <v>79</v>
      </c>
      <c r="CL565" s="301" t="s">
        <v>79</v>
      </c>
    </row>
    <row r="566" spans="1:91" s="40" customFormat="1" ht="61.5" customHeight="1">
      <c r="A566" s="652"/>
      <c r="B566" s="49" t="s">
        <v>1457</v>
      </c>
      <c r="C566" s="92" t="s">
        <v>79</v>
      </c>
      <c r="D566" s="27" t="s">
        <v>347</v>
      </c>
      <c r="E566" s="27" t="s">
        <v>1063</v>
      </c>
      <c r="F566" s="10">
        <v>70891095</v>
      </c>
      <c r="G566" s="21" t="s">
        <v>1458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85</v>
      </c>
      <c r="CI566" s="341" t="s">
        <v>1456</v>
      </c>
      <c r="CJ566" s="276" t="s">
        <v>79</v>
      </c>
      <c r="CK566" s="300" t="s">
        <v>79</v>
      </c>
      <c r="CL566" s="301" t="s">
        <v>79</v>
      </c>
    </row>
    <row r="567" spans="1:91" s="40" customFormat="1" ht="61.5" customHeight="1">
      <c r="A567" s="652"/>
      <c r="B567" s="49" t="s">
        <v>1459</v>
      </c>
      <c r="C567" s="92" t="s">
        <v>79</v>
      </c>
      <c r="D567" s="27" t="s">
        <v>347</v>
      </c>
      <c r="E567" s="27" t="s">
        <v>1063</v>
      </c>
      <c r="F567" s="10">
        <v>70891095</v>
      </c>
      <c r="G567" s="21" t="s">
        <v>1460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85</v>
      </c>
      <c r="CI567" s="341" t="s">
        <v>1456</v>
      </c>
      <c r="CJ567" s="276" t="s">
        <v>79</v>
      </c>
      <c r="CK567" s="300" t="s">
        <v>79</v>
      </c>
      <c r="CL567" s="301" t="s">
        <v>79</v>
      </c>
    </row>
    <row r="568" spans="1:91" s="40" customFormat="1" ht="61.5" customHeight="1">
      <c r="A568" s="652"/>
      <c r="B568" s="49" t="s">
        <v>1461</v>
      </c>
      <c r="C568" s="92" t="s">
        <v>79</v>
      </c>
      <c r="D568" s="27" t="s">
        <v>347</v>
      </c>
      <c r="E568" s="27" t="s">
        <v>1063</v>
      </c>
      <c r="F568" s="10">
        <v>70891095</v>
      </c>
      <c r="G568" s="21" t="s">
        <v>1462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85</v>
      </c>
      <c r="CI568" s="341" t="s">
        <v>1456</v>
      </c>
      <c r="CJ568" s="276" t="s">
        <v>79</v>
      </c>
      <c r="CK568" s="300" t="s">
        <v>79</v>
      </c>
      <c r="CL568" s="301" t="s">
        <v>79</v>
      </c>
    </row>
    <row r="569" spans="1:91" s="40" customFormat="1" ht="61.5" customHeight="1">
      <c r="A569" s="652"/>
      <c r="B569" s="49" t="s">
        <v>1463</v>
      </c>
      <c r="C569" s="92" t="s">
        <v>79</v>
      </c>
      <c r="D569" s="27" t="s">
        <v>347</v>
      </c>
      <c r="E569" s="27" t="s">
        <v>1063</v>
      </c>
      <c r="F569" s="10">
        <v>70891095</v>
      </c>
      <c r="G569" s="21" t="s">
        <v>1464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85</v>
      </c>
      <c r="CI569" s="341" t="s">
        <v>1456</v>
      </c>
      <c r="CJ569" s="276" t="s">
        <v>79</v>
      </c>
      <c r="CK569" s="300" t="s">
        <v>79</v>
      </c>
      <c r="CL569" s="301" t="s">
        <v>79</v>
      </c>
    </row>
    <row r="570" spans="1:91" ht="61.5" customHeight="1">
      <c r="A570" s="652"/>
      <c r="B570" s="49" t="s">
        <v>1465</v>
      </c>
      <c r="C570" s="92" t="s">
        <v>79</v>
      </c>
      <c r="D570" s="27" t="s">
        <v>347</v>
      </c>
      <c r="E570" s="27" t="s">
        <v>1063</v>
      </c>
      <c r="F570" s="10">
        <v>70891095</v>
      </c>
      <c r="G570" s="21" t="s">
        <v>1466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80</v>
      </c>
      <c r="CI570" s="341" t="s">
        <v>1467</v>
      </c>
      <c r="CJ570" s="276" t="s">
        <v>79</v>
      </c>
      <c r="CK570" s="300" t="s">
        <v>79</v>
      </c>
      <c r="CL570" s="301" t="s">
        <v>79</v>
      </c>
    </row>
    <row r="571" spans="1:91" ht="61.5" customHeight="1">
      <c r="A571" s="652"/>
      <c r="B571" s="49" t="s">
        <v>1468</v>
      </c>
      <c r="C571" s="92" t="s">
        <v>79</v>
      </c>
      <c r="D571" s="27" t="s">
        <v>347</v>
      </c>
      <c r="E571" s="27" t="s">
        <v>1063</v>
      </c>
      <c r="F571" s="10">
        <v>70891095</v>
      </c>
      <c r="G571" s="21" t="s">
        <v>1469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80</v>
      </c>
      <c r="CI571" s="341" t="s">
        <v>1467</v>
      </c>
      <c r="CJ571" s="276" t="s">
        <v>79</v>
      </c>
      <c r="CK571" s="300" t="s">
        <v>79</v>
      </c>
      <c r="CL571" s="301" t="s">
        <v>79</v>
      </c>
    </row>
    <row r="572" spans="1:91" ht="61.5" customHeight="1">
      <c r="A572" s="652"/>
      <c r="B572" s="118" t="s">
        <v>1470</v>
      </c>
      <c r="C572" s="151" t="s">
        <v>79</v>
      </c>
      <c r="D572" s="67" t="s">
        <v>347</v>
      </c>
      <c r="E572" s="67" t="s">
        <v>1063</v>
      </c>
      <c r="F572" s="18">
        <v>70891095</v>
      </c>
      <c r="G572" s="152" t="s">
        <v>1471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1305</v>
      </c>
      <c r="CI572" s="341" t="s">
        <v>1467</v>
      </c>
      <c r="CJ572" s="276" t="s">
        <v>1714</v>
      </c>
      <c r="CK572" s="300" t="s">
        <v>79</v>
      </c>
      <c r="CL572" s="301" t="s">
        <v>79</v>
      </c>
    </row>
    <row r="573" spans="1:91" s="41" customFormat="1" ht="46.5">
      <c r="A573" s="652"/>
      <c r="B573" s="75" t="s">
        <v>343</v>
      </c>
      <c r="C573" s="63" t="s">
        <v>79</v>
      </c>
      <c r="D573" s="63" t="s">
        <v>79</v>
      </c>
      <c r="E573" s="63" t="s">
        <v>79</v>
      </c>
      <c r="F573" s="63" t="s">
        <v>79</v>
      </c>
      <c r="G573" s="95" t="s">
        <v>79</v>
      </c>
      <c r="H573" s="63" t="s">
        <v>79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79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79</v>
      </c>
      <c r="CI573" s="305" t="s">
        <v>79</v>
      </c>
      <c r="CJ573" s="306" t="s">
        <v>79</v>
      </c>
      <c r="CK573" s="308" t="s">
        <v>79</v>
      </c>
      <c r="CL573" s="308" t="s">
        <v>79</v>
      </c>
      <c r="CM573" s="50"/>
    </row>
    <row r="574" spans="1:91" s="41" customFormat="1" ht="20.25" customHeight="1">
      <c r="A574" s="652"/>
      <c r="B574" s="76" t="s">
        <v>344</v>
      </c>
      <c r="C574" s="65" t="s">
        <v>79</v>
      </c>
      <c r="D574" s="65" t="s">
        <v>79</v>
      </c>
      <c r="E574" s="65" t="s">
        <v>79</v>
      </c>
      <c r="F574" s="65" t="s">
        <v>79</v>
      </c>
      <c r="G574" s="93" t="s">
        <v>79</v>
      </c>
      <c r="H574" s="65" t="s">
        <v>79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79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79</v>
      </c>
      <c r="CI574" s="309" t="s">
        <v>79</v>
      </c>
      <c r="CJ574" s="310" t="s">
        <v>79</v>
      </c>
      <c r="CK574" s="312" t="s">
        <v>79</v>
      </c>
      <c r="CL574" s="312" t="s">
        <v>79</v>
      </c>
      <c r="CM574" s="50"/>
    </row>
    <row r="575" spans="1:91" s="40" customFormat="1" ht="46.5" customHeight="1">
      <c r="A575" s="653" t="s">
        <v>345</v>
      </c>
      <c r="B575" s="110" t="s">
        <v>798</v>
      </c>
      <c r="C575" s="23" t="s">
        <v>79</v>
      </c>
      <c r="D575" s="23" t="s">
        <v>79</v>
      </c>
      <c r="E575" s="23" t="s">
        <v>1083</v>
      </c>
      <c r="F575" s="16" t="s">
        <v>1228</v>
      </c>
      <c r="G575" s="16" t="s">
        <v>799</v>
      </c>
      <c r="H575" s="23" t="s">
        <v>79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79</v>
      </c>
      <c r="O575" s="23" t="s">
        <v>79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79</v>
      </c>
      <c r="CI575" s="289" t="s">
        <v>79</v>
      </c>
      <c r="CJ575" s="289" t="s">
        <v>79</v>
      </c>
      <c r="CK575" s="291" t="s">
        <v>79</v>
      </c>
      <c r="CL575" s="291" t="s">
        <v>79</v>
      </c>
    </row>
    <row r="576" spans="1:91" s="40" customFormat="1" ht="120" customHeight="1">
      <c r="A576" s="653"/>
      <c r="B576" s="110" t="s">
        <v>743</v>
      </c>
      <c r="C576" s="68" t="s">
        <v>79</v>
      </c>
      <c r="D576" s="23" t="s">
        <v>79</v>
      </c>
      <c r="E576" s="23" t="s">
        <v>79</v>
      </c>
      <c r="F576" s="23" t="s">
        <v>79</v>
      </c>
      <c r="G576" s="16" t="s">
        <v>79</v>
      </c>
      <c r="H576" s="23" t="s">
        <v>79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79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79</v>
      </c>
      <c r="CI576" s="342" t="s">
        <v>79</v>
      </c>
      <c r="CJ576" s="289" t="s">
        <v>79</v>
      </c>
      <c r="CK576" s="313" t="s">
        <v>79</v>
      </c>
      <c r="CL576" s="313" t="s">
        <v>79</v>
      </c>
    </row>
    <row r="577" spans="1:90" s="40" customFormat="1" ht="120" customHeight="1">
      <c r="A577" s="653"/>
      <c r="B577" s="28" t="s">
        <v>1023</v>
      </c>
      <c r="C577" s="126" t="s">
        <v>79</v>
      </c>
      <c r="D577" s="23" t="s">
        <v>79</v>
      </c>
      <c r="E577" s="23" t="s">
        <v>79</v>
      </c>
      <c r="F577" s="23" t="s">
        <v>79</v>
      </c>
      <c r="G577" s="16" t="s">
        <v>79</v>
      </c>
      <c r="H577" s="23" t="s">
        <v>79</v>
      </c>
      <c r="I577" s="33" t="s">
        <v>79</v>
      </c>
      <c r="J577" s="33" t="s">
        <v>79</v>
      </c>
      <c r="K577" s="33" t="s">
        <v>79</v>
      </c>
      <c r="L577" s="33" t="s">
        <v>79</v>
      </c>
      <c r="M577" s="127" t="s">
        <v>79</v>
      </c>
      <c r="N577" s="127">
        <v>0</v>
      </c>
      <c r="O577" s="127" t="s">
        <v>79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79</v>
      </c>
      <c r="CI577" s="342" t="s">
        <v>79</v>
      </c>
      <c r="CJ577" s="289" t="s">
        <v>79</v>
      </c>
      <c r="CK577" s="313" t="s">
        <v>79</v>
      </c>
      <c r="CL577" s="313" t="s">
        <v>79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648" t="s">
        <v>18</v>
      </c>
      <c r="C580" s="649"/>
      <c r="D580" s="649"/>
      <c r="E580" s="649"/>
      <c r="F580" s="649"/>
      <c r="G580" s="649"/>
      <c r="H580" s="649"/>
      <c r="I580" s="650"/>
    </row>
    <row r="581" spans="1:90">
      <c r="A581" s="59"/>
      <c r="B581" s="665" t="s">
        <v>77</v>
      </c>
      <c r="C581" s="666"/>
      <c r="D581" s="667"/>
      <c r="E581" s="667"/>
      <c r="F581" s="667"/>
      <c r="G581" s="667"/>
      <c r="H581" s="667"/>
      <c r="I581" s="668"/>
    </row>
    <row r="582" spans="1:90">
      <c r="A582" s="60"/>
      <c r="B582" s="657" t="s">
        <v>491</v>
      </c>
      <c r="C582" s="658"/>
      <c r="D582" s="659"/>
      <c r="E582" s="659"/>
      <c r="F582" s="659"/>
      <c r="G582" s="659"/>
      <c r="H582" s="659"/>
      <c r="I582" s="660"/>
    </row>
    <row r="583" spans="1:90" ht="26.25" customHeight="1">
      <c r="A583" s="60"/>
      <c r="B583" s="657" t="s">
        <v>492</v>
      </c>
      <c r="C583" s="658"/>
      <c r="D583" s="659"/>
      <c r="E583" s="659"/>
      <c r="F583" s="659"/>
      <c r="G583" s="659"/>
      <c r="H583" s="659"/>
      <c r="I583" s="660"/>
      <c r="CJ583" s="3"/>
      <c r="CK583" s="74"/>
      <c r="CL583" s="74"/>
    </row>
    <row r="584" spans="1:90" ht="15.75" customHeight="1">
      <c r="B584" s="657" t="s">
        <v>78</v>
      </c>
      <c r="C584" s="658"/>
      <c r="D584" s="659"/>
      <c r="E584" s="659"/>
      <c r="F584" s="659"/>
      <c r="G584" s="659"/>
      <c r="H584" s="659"/>
      <c r="I584" s="660"/>
      <c r="CJ584" s="3"/>
      <c r="CK584" s="74"/>
      <c r="CL584" s="74"/>
    </row>
    <row r="585" spans="1:90" ht="17.25" customHeight="1">
      <c r="B585" s="657" t="s">
        <v>493</v>
      </c>
      <c r="C585" s="658"/>
      <c r="D585" s="659"/>
      <c r="E585" s="659"/>
      <c r="F585" s="659"/>
      <c r="G585" s="659"/>
      <c r="H585" s="659"/>
      <c r="I585" s="660"/>
      <c r="CJ585" s="3"/>
      <c r="CK585" s="74"/>
      <c r="CL585" s="74"/>
    </row>
    <row r="586" spans="1:90" ht="16.5" customHeight="1">
      <c r="B586" s="657" t="s">
        <v>609</v>
      </c>
      <c r="C586" s="658"/>
      <c r="D586" s="659"/>
      <c r="E586" s="659"/>
      <c r="F586" s="659"/>
      <c r="G586" s="659"/>
      <c r="H586" s="659"/>
      <c r="I586" s="660"/>
      <c r="CJ586" s="3"/>
      <c r="CK586" s="74"/>
      <c r="CL586" s="74"/>
    </row>
    <row r="587" spans="1:90" ht="18.75" customHeight="1">
      <c r="B587" s="657" t="s">
        <v>277</v>
      </c>
      <c r="C587" s="658"/>
      <c r="D587" s="659"/>
      <c r="E587" s="659"/>
      <c r="F587" s="659"/>
      <c r="G587" s="659"/>
      <c r="H587" s="659"/>
      <c r="I587" s="660"/>
      <c r="CJ587" s="3"/>
      <c r="CK587" s="74"/>
      <c r="CL587" s="74"/>
    </row>
    <row r="588" spans="1:90" ht="18" customHeight="1">
      <c r="B588" s="657" t="s">
        <v>321</v>
      </c>
      <c r="C588" s="658"/>
      <c r="D588" s="659"/>
      <c r="E588" s="659"/>
      <c r="F588" s="659"/>
      <c r="G588" s="659"/>
      <c r="H588" s="659"/>
      <c r="I588" s="660"/>
      <c r="CJ588" s="3"/>
      <c r="CK588" s="74"/>
      <c r="CL588" s="74"/>
    </row>
    <row r="589" spans="1:90" ht="18" customHeight="1">
      <c r="B589" s="657" t="s">
        <v>320</v>
      </c>
      <c r="C589" s="658"/>
      <c r="D589" s="659"/>
      <c r="E589" s="659"/>
      <c r="F589" s="659"/>
      <c r="G589" s="659"/>
      <c r="H589" s="659"/>
      <c r="I589" s="660"/>
      <c r="CJ589" s="3"/>
      <c r="CK589" s="74"/>
      <c r="CL589" s="74"/>
    </row>
    <row r="590" spans="1:90" ht="20.25" customHeight="1" thickBot="1">
      <c r="B590" s="661" t="s">
        <v>1301</v>
      </c>
      <c r="C590" s="662"/>
      <c r="D590" s="663"/>
      <c r="E590" s="663"/>
      <c r="F590" s="663"/>
      <c r="G590" s="663"/>
      <c r="H590" s="663"/>
      <c r="I590" s="664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1008"/>
  <sheetViews>
    <sheetView tabSelected="1" zoomScale="40" zoomScaleNormal="40" workbookViewId="0">
      <pane xSplit="1" ySplit="4" topLeftCell="B5" activePane="bottomRight" state="frozen"/>
      <selection activeCell="H43" sqref="H43"/>
      <selection pane="topRight" activeCell="H43" sqref="H43"/>
      <selection pane="bottomLeft" activeCell="H43" sqref="H43"/>
      <selection pane="bottomRight" activeCell="G5" sqref="G5"/>
    </sheetView>
  </sheetViews>
  <sheetFormatPr defaultColWidth="9.140625" defaultRowHeight="23.25" outlineLevelRow="1"/>
  <cols>
    <col min="1" max="1" width="4.140625" style="351" customWidth="1"/>
    <col min="2" max="2" width="69.140625" style="390" customWidth="1"/>
    <col min="3" max="3" width="44.5703125" style="379" customWidth="1"/>
    <col min="4" max="4" width="20.5703125" style="368" customWidth="1"/>
    <col min="5" max="5" width="42.140625" style="378" customWidth="1"/>
    <col min="6" max="6" width="38.5703125" style="378" customWidth="1"/>
    <col min="7" max="7" width="40.28515625" style="378" customWidth="1"/>
    <col min="8" max="8" width="39.5703125" style="378" customWidth="1"/>
    <col min="9" max="9" width="40" style="378" customWidth="1"/>
    <col min="10" max="10" width="26.42578125" style="378" customWidth="1"/>
    <col min="11" max="11" width="27.140625" style="378" customWidth="1"/>
    <col min="12" max="12" width="23.140625" style="378" customWidth="1"/>
    <col min="13" max="13" width="25.7109375" style="378" customWidth="1"/>
    <col min="14" max="14" width="37" style="368" customWidth="1"/>
    <col min="15" max="15" width="62.85546875" style="368" customWidth="1"/>
    <col min="16" max="16" width="35" style="372" customWidth="1"/>
    <col min="17" max="17" width="30.85546875" style="372" customWidth="1"/>
    <col min="18" max="18" width="47.85546875" style="372" customWidth="1"/>
    <col min="19" max="19" width="31.42578125" style="390" customWidth="1"/>
    <col min="20" max="20" width="34.42578125" style="389" customWidth="1"/>
    <col min="21" max="21" width="38.85546875" style="351" customWidth="1"/>
    <col min="22" max="16384" width="9.140625" style="351"/>
  </cols>
  <sheetData>
    <row r="1" spans="1:20" ht="47.25" customHeight="1">
      <c r="A1" s="350"/>
      <c r="B1" s="386"/>
      <c r="C1" s="371"/>
      <c r="D1" s="372"/>
      <c r="E1" s="357"/>
      <c r="F1" s="357"/>
      <c r="G1" s="357"/>
      <c r="H1" s="357"/>
      <c r="I1" s="357"/>
      <c r="J1" s="357"/>
      <c r="K1" s="357"/>
      <c r="L1" s="357"/>
      <c r="M1" s="357"/>
      <c r="N1" s="371"/>
      <c r="O1" s="371"/>
      <c r="T1" s="389" t="s">
        <v>1909</v>
      </c>
    </row>
    <row r="2" spans="1:20" ht="153" customHeight="1">
      <c r="A2" s="346"/>
      <c r="B2" s="695" t="s">
        <v>0</v>
      </c>
      <c r="C2" s="698" t="s">
        <v>1917</v>
      </c>
      <c r="D2" s="699" t="s">
        <v>76</v>
      </c>
      <c r="E2" s="695" t="s">
        <v>539</v>
      </c>
      <c r="F2" s="695" t="s">
        <v>2993</v>
      </c>
      <c r="G2" s="711" t="s">
        <v>2994</v>
      </c>
      <c r="H2" s="695" t="s">
        <v>2995</v>
      </c>
      <c r="I2" s="695" t="s">
        <v>2996</v>
      </c>
      <c r="J2" s="695" t="s">
        <v>3434</v>
      </c>
      <c r="K2" s="695" t="s">
        <v>2878</v>
      </c>
      <c r="L2" s="695" t="s">
        <v>280</v>
      </c>
      <c r="M2" s="695" t="s">
        <v>333</v>
      </c>
      <c r="N2" s="698" t="s">
        <v>1953</v>
      </c>
      <c r="O2" s="698" t="s">
        <v>82</v>
      </c>
      <c r="P2" s="698" t="s">
        <v>83</v>
      </c>
      <c r="Q2" s="674" t="s">
        <v>1881</v>
      </c>
      <c r="R2" s="674" t="s">
        <v>1894</v>
      </c>
      <c r="S2" s="700" t="s">
        <v>2000</v>
      </c>
      <c r="T2" s="700" t="s">
        <v>1952</v>
      </c>
    </row>
    <row r="3" spans="1:20" ht="35.25" customHeight="1">
      <c r="A3" s="346"/>
      <c r="B3" s="696"/>
      <c r="C3" s="698"/>
      <c r="D3" s="699"/>
      <c r="E3" s="696"/>
      <c r="F3" s="696"/>
      <c r="G3" s="712"/>
      <c r="H3" s="696"/>
      <c r="I3" s="696"/>
      <c r="J3" s="696"/>
      <c r="K3" s="696"/>
      <c r="L3" s="696"/>
      <c r="M3" s="696"/>
      <c r="N3" s="698"/>
      <c r="O3" s="698"/>
      <c r="P3" s="698"/>
      <c r="Q3" s="674"/>
      <c r="R3" s="674"/>
      <c r="S3" s="701"/>
      <c r="T3" s="701"/>
    </row>
    <row r="4" spans="1:20" ht="55.5" customHeight="1">
      <c r="A4" s="346"/>
      <c r="B4" s="697"/>
      <c r="C4" s="698"/>
      <c r="D4" s="699"/>
      <c r="E4" s="697"/>
      <c r="F4" s="697"/>
      <c r="G4" s="713"/>
      <c r="H4" s="697"/>
      <c r="I4" s="697"/>
      <c r="J4" s="697"/>
      <c r="K4" s="697"/>
      <c r="L4" s="697"/>
      <c r="M4" s="697"/>
      <c r="N4" s="698"/>
      <c r="O4" s="698"/>
      <c r="P4" s="698"/>
      <c r="Q4" s="674"/>
      <c r="R4" s="674"/>
      <c r="S4" s="702"/>
      <c r="T4" s="702"/>
    </row>
    <row r="5" spans="1:20" ht="129" customHeight="1">
      <c r="A5" s="346"/>
      <c r="B5" s="36" t="s">
        <v>2876</v>
      </c>
      <c r="C5" s="90" t="s">
        <v>81</v>
      </c>
      <c r="D5" s="90"/>
      <c r="E5" s="359">
        <v>45000</v>
      </c>
      <c r="F5" s="359"/>
      <c r="G5" s="359"/>
      <c r="H5" s="359"/>
      <c r="I5" s="359"/>
      <c r="J5" s="359"/>
      <c r="K5" s="359"/>
      <c r="L5" s="359">
        <v>6750</v>
      </c>
      <c r="M5" s="359">
        <v>38250</v>
      </c>
      <c r="N5" s="90" t="s">
        <v>1892</v>
      </c>
      <c r="O5" s="90" t="s">
        <v>2877</v>
      </c>
      <c r="P5" s="90"/>
      <c r="Q5" s="90" t="s">
        <v>235</v>
      </c>
      <c r="R5" s="91" t="s">
        <v>1887</v>
      </c>
      <c r="S5" s="397"/>
      <c r="T5" s="36" t="s">
        <v>81</v>
      </c>
    </row>
    <row r="6" spans="1:20" ht="55.5" customHeight="1">
      <c r="A6" s="346"/>
      <c r="B6" s="76" t="s">
        <v>3408</v>
      </c>
      <c r="C6" s="369" t="s">
        <v>79</v>
      </c>
      <c r="D6" s="360" t="s">
        <v>79</v>
      </c>
      <c r="E6" s="361">
        <f>E5</f>
        <v>45000</v>
      </c>
      <c r="F6" s="361">
        <f t="shared" ref="F6:K6" si="0">F5</f>
        <v>0</v>
      </c>
      <c r="G6" s="361">
        <f t="shared" si="0"/>
        <v>0</v>
      </c>
      <c r="H6" s="361">
        <f t="shared" si="0"/>
        <v>0</v>
      </c>
      <c r="I6" s="361">
        <f t="shared" si="0"/>
        <v>0</v>
      </c>
      <c r="J6" s="361">
        <f t="shared" si="0"/>
        <v>0</v>
      </c>
      <c r="K6" s="361">
        <f t="shared" si="0"/>
        <v>0</v>
      </c>
      <c r="L6" s="361">
        <f>L5</f>
        <v>6750</v>
      </c>
      <c r="M6" s="361">
        <f>M5</f>
        <v>38250</v>
      </c>
      <c r="N6" s="369" t="s">
        <v>79</v>
      </c>
      <c r="O6" s="369" t="s">
        <v>79</v>
      </c>
      <c r="P6" s="369" t="s">
        <v>79</v>
      </c>
      <c r="Q6" s="362" t="s">
        <v>79</v>
      </c>
      <c r="R6" s="362" t="s">
        <v>79</v>
      </c>
      <c r="S6" s="369" t="s">
        <v>79</v>
      </c>
      <c r="T6" s="369" t="s">
        <v>79</v>
      </c>
    </row>
    <row r="7" spans="1:20" s="358" customFormat="1" ht="55.5" customHeight="1">
      <c r="A7" s="357"/>
      <c r="B7" s="480" t="s">
        <v>2632</v>
      </c>
      <c r="C7" s="90" t="s">
        <v>81</v>
      </c>
      <c r="D7" s="481" t="s">
        <v>2633</v>
      </c>
      <c r="E7" s="482">
        <v>41313.03</v>
      </c>
      <c r="F7" s="482">
        <v>0</v>
      </c>
      <c r="G7" s="482">
        <v>0</v>
      </c>
      <c r="H7" s="482">
        <v>0</v>
      </c>
      <c r="I7" s="482">
        <v>0</v>
      </c>
      <c r="J7" s="482">
        <v>0</v>
      </c>
      <c r="K7" s="482">
        <v>0</v>
      </c>
      <c r="L7" s="359">
        <v>0</v>
      </c>
      <c r="M7" s="359">
        <v>0</v>
      </c>
      <c r="N7" s="90" t="s">
        <v>1893</v>
      </c>
      <c r="O7" s="91" t="s">
        <v>2634</v>
      </c>
      <c r="P7" s="91"/>
      <c r="Q7" s="91" t="s">
        <v>1886</v>
      </c>
      <c r="R7" s="91" t="s">
        <v>1887</v>
      </c>
      <c r="S7" s="586"/>
      <c r="T7" s="36" t="s">
        <v>1928</v>
      </c>
    </row>
    <row r="8" spans="1:20" s="358" customFormat="1" ht="55.5" customHeight="1">
      <c r="A8" s="357"/>
      <c r="B8" s="49" t="s">
        <v>2635</v>
      </c>
      <c r="C8" s="90" t="s">
        <v>81</v>
      </c>
      <c r="D8" s="481" t="s">
        <v>2636</v>
      </c>
      <c r="E8" s="482">
        <v>225779</v>
      </c>
      <c r="F8" s="482">
        <v>0</v>
      </c>
      <c r="G8" s="482">
        <v>0</v>
      </c>
      <c r="H8" s="482">
        <v>0</v>
      </c>
      <c r="I8" s="482">
        <v>0</v>
      </c>
      <c r="J8" s="482">
        <v>0</v>
      </c>
      <c r="K8" s="482">
        <v>0</v>
      </c>
      <c r="L8" s="359">
        <v>0</v>
      </c>
      <c r="M8" s="359">
        <v>0</v>
      </c>
      <c r="N8" s="91" t="s">
        <v>1892</v>
      </c>
      <c r="O8" s="91" t="s">
        <v>2637</v>
      </c>
      <c r="P8" s="91"/>
      <c r="Q8" s="91" t="s">
        <v>1886</v>
      </c>
      <c r="R8" s="91" t="s">
        <v>1887</v>
      </c>
      <c r="S8" s="586"/>
      <c r="T8" s="36" t="s">
        <v>1944</v>
      </c>
    </row>
    <row r="9" spans="1:20" s="358" customFormat="1" ht="55.5" customHeight="1">
      <c r="A9" s="357"/>
      <c r="B9" s="36" t="s">
        <v>2638</v>
      </c>
      <c r="C9" s="90" t="s">
        <v>81</v>
      </c>
      <c r="D9" s="416" t="s">
        <v>2810</v>
      </c>
      <c r="E9" s="359">
        <v>577521.41599999997</v>
      </c>
      <c r="F9" s="359">
        <v>0</v>
      </c>
      <c r="G9" s="359">
        <v>0</v>
      </c>
      <c r="H9" s="359">
        <v>0</v>
      </c>
      <c r="I9" s="359">
        <v>0</v>
      </c>
      <c r="J9" s="359">
        <v>0</v>
      </c>
      <c r="K9" s="359">
        <v>0</v>
      </c>
      <c r="L9" s="359">
        <v>0</v>
      </c>
      <c r="M9" s="359">
        <v>0</v>
      </c>
      <c r="N9" s="91" t="s">
        <v>1892</v>
      </c>
      <c r="O9" s="90" t="s">
        <v>2639</v>
      </c>
      <c r="P9" s="90"/>
      <c r="Q9" s="90" t="s">
        <v>1886</v>
      </c>
      <c r="R9" s="91" t="s">
        <v>1887</v>
      </c>
      <c r="S9" s="586"/>
      <c r="T9" s="36" t="s">
        <v>1938</v>
      </c>
    </row>
    <row r="10" spans="1:20" s="358" customFormat="1" ht="55.5" customHeight="1">
      <c r="A10" s="357"/>
      <c r="B10" s="36" t="s">
        <v>2640</v>
      </c>
      <c r="C10" s="90" t="s">
        <v>81</v>
      </c>
      <c r="D10" s="416" t="s">
        <v>2811</v>
      </c>
      <c r="E10" s="359">
        <v>48620.02</v>
      </c>
      <c r="F10" s="359">
        <v>0</v>
      </c>
      <c r="G10" s="359">
        <v>0</v>
      </c>
      <c r="H10" s="359">
        <v>0</v>
      </c>
      <c r="I10" s="359">
        <v>0</v>
      </c>
      <c r="J10" s="359">
        <v>0</v>
      </c>
      <c r="K10" s="359">
        <v>0</v>
      </c>
      <c r="L10" s="359">
        <v>0</v>
      </c>
      <c r="M10" s="359">
        <v>0</v>
      </c>
      <c r="N10" s="91" t="s">
        <v>1892</v>
      </c>
      <c r="O10" s="90" t="s">
        <v>2641</v>
      </c>
      <c r="P10" s="90"/>
      <c r="Q10" s="90" t="s">
        <v>1886</v>
      </c>
      <c r="R10" s="91" t="s">
        <v>1887</v>
      </c>
      <c r="S10" s="586"/>
      <c r="T10" s="36" t="s">
        <v>1929</v>
      </c>
    </row>
    <row r="11" spans="1:20" s="358" customFormat="1" ht="55.5" customHeight="1">
      <c r="A11" s="357"/>
      <c r="B11" s="36" t="s">
        <v>2642</v>
      </c>
      <c r="C11" s="90" t="s">
        <v>81</v>
      </c>
      <c r="D11" s="416" t="s">
        <v>79</v>
      </c>
      <c r="E11" s="359">
        <v>13019.56273</v>
      </c>
      <c r="F11" s="359">
        <v>0</v>
      </c>
      <c r="G11" s="359">
        <v>0</v>
      </c>
      <c r="H11" s="359">
        <v>0</v>
      </c>
      <c r="I11" s="359">
        <v>0</v>
      </c>
      <c r="J11" s="359">
        <v>0</v>
      </c>
      <c r="K11" s="359">
        <v>0</v>
      </c>
      <c r="L11" s="359">
        <v>0</v>
      </c>
      <c r="M11" s="359">
        <v>0</v>
      </c>
      <c r="N11" s="91" t="s">
        <v>1892</v>
      </c>
      <c r="O11" s="90" t="s">
        <v>2643</v>
      </c>
      <c r="P11" s="90"/>
      <c r="Q11" s="90" t="s">
        <v>1886</v>
      </c>
      <c r="R11" s="91" t="s">
        <v>1887</v>
      </c>
      <c r="S11" s="586"/>
      <c r="T11" s="36" t="s">
        <v>1933</v>
      </c>
    </row>
    <row r="12" spans="1:20" s="358" customFormat="1" ht="55.5" customHeight="1">
      <c r="A12" s="357"/>
      <c r="B12" s="36" t="s">
        <v>2644</v>
      </c>
      <c r="C12" s="90" t="s">
        <v>81</v>
      </c>
      <c r="D12" s="416">
        <v>3824</v>
      </c>
      <c r="E12" s="359">
        <v>135792.25</v>
      </c>
      <c r="F12" s="359">
        <v>0</v>
      </c>
      <c r="G12" s="359">
        <v>0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91" t="s">
        <v>1892</v>
      </c>
      <c r="O12" s="90" t="s">
        <v>2645</v>
      </c>
      <c r="P12" s="90"/>
      <c r="Q12" s="90" t="s">
        <v>1886</v>
      </c>
      <c r="R12" s="91" t="s">
        <v>1887</v>
      </c>
      <c r="S12" s="586"/>
      <c r="T12" s="36" t="s">
        <v>1927</v>
      </c>
    </row>
    <row r="13" spans="1:20" s="358" customFormat="1" ht="55.5" customHeight="1">
      <c r="A13" s="357"/>
      <c r="B13" s="36" t="s">
        <v>2646</v>
      </c>
      <c r="C13" s="90" t="s">
        <v>81</v>
      </c>
      <c r="D13" s="416" t="s">
        <v>2647</v>
      </c>
      <c r="E13" s="359">
        <v>202427.25700000001</v>
      </c>
      <c r="F13" s="359">
        <v>0</v>
      </c>
      <c r="G13" s="359">
        <v>0</v>
      </c>
      <c r="H13" s="359">
        <v>0</v>
      </c>
      <c r="I13" s="359">
        <v>0</v>
      </c>
      <c r="J13" s="359">
        <v>0</v>
      </c>
      <c r="K13" s="359">
        <v>0</v>
      </c>
      <c r="L13" s="359">
        <v>0</v>
      </c>
      <c r="M13" s="359">
        <v>0</v>
      </c>
      <c r="N13" s="91" t="s">
        <v>1892</v>
      </c>
      <c r="O13" s="90" t="s">
        <v>2648</v>
      </c>
      <c r="P13" s="90"/>
      <c r="Q13" s="90" t="s">
        <v>1886</v>
      </c>
      <c r="R13" s="91" t="s">
        <v>1887</v>
      </c>
      <c r="S13" s="586"/>
      <c r="T13" s="36" t="s">
        <v>1927</v>
      </c>
    </row>
    <row r="14" spans="1:20" s="358" customFormat="1" ht="55.5" customHeight="1">
      <c r="A14" s="357"/>
      <c r="B14" s="36" t="s">
        <v>2649</v>
      </c>
      <c r="C14" s="90" t="s">
        <v>81</v>
      </c>
      <c r="D14" s="416" t="s">
        <v>2650</v>
      </c>
      <c r="E14" s="359">
        <v>94500</v>
      </c>
      <c r="F14" s="359">
        <v>0</v>
      </c>
      <c r="G14" s="359">
        <v>0</v>
      </c>
      <c r="H14" s="359">
        <v>0</v>
      </c>
      <c r="I14" s="359">
        <v>0</v>
      </c>
      <c r="J14" s="359">
        <v>0</v>
      </c>
      <c r="K14" s="359">
        <v>0</v>
      </c>
      <c r="L14" s="359">
        <v>0</v>
      </c>
      <c r="M14" s="359">
        <v>0</v>
      </c>
      <c r="N14" s="91" t="s">
        <v>1892</v>
      </c>
      <c r="O14" s="90" t="s">
        <v>2651</v>
      </c>
      <c r="P14" s="90"/>
      <c r="Q14" s="90" t="s">
        <v>1886</v>
      </c>
      <c r="R14" s="91" t="s">
        <v>1887</v>
      </c>
      <c r="S14" s="586"/>
      <c r="T14" s="36" t="s">
        <v>1939</v>
      </c>
    </row>
    <row r="15" spans="1:20" s="358" customFormat="1" ht="55.5" customHeight="1">
      <c r="A15" s="357"/>
      <c r="B15" s="36" t="s">
        <v>2652</v>
      </c>
      <c r="C15" s="90" t="s">
        <v>81</v>
      </c>
      <c r="D15" s="416" t="s">
        <v>2653</v>
      </c>
      <c r="E15" s="359">
        <v>58675</v>
      </c>
      <c r="F15" s="359">
        <v>0</v>
      </c>
      <c r="G15" s="359">
        <v>0</v>
      </c>
      <c r="H15" s="359">
        <v>0</v>
      </c>
      <c r="I15" s="359">
        <v>0</v>
      </c>
      <c r="J15" s="359">
        <v>0</v>
      </c>
      <c r="K15" s="359">
        <v>0</v>
      </c>
      <c r="L15" s="359">
        <v>0</v>
      </c>
      <c r="M15" s="359">
        <v>0</v>
      </c>
      <c r="N15" s="91" t="s">
        <v>1892</v>
      </c>
      <c r="O15" s="90" t="s">
        <v>2654</v>
      </c>
      <c r="P15" s="90"/>
      <c r="Q15" s="90" t="s">
        <v>1886</v>
      </c>
      <c r="R15" s="91" t="s">
        <v>1887</v>
      </c>
      <c r="S15" s="586"/>
      <c r="T15" s="36" t="s">
        <v>2655</v>
      </c>
    </row>
    <row r="16" spans="1:20" s="358" customFormat="1" ht="55.5" customHeight="1">
      <c r="A16" s="357"/>
      <c r="B16" s="36" t="s">
        <v>2656</v>
      </c>
      <c r="C16" s="90" t="s">
        <v>81</v>
      </c>
      <c r="D16" s="416" t="s">
        <v>2657</v>
      </c>
      <c r="E16" s="359">
        <v>36058</v>
      </c>
      <c r="F16" s="359">
        <v>0</v>
      </c>
      <c r="G16" s="359">
        <v>0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91" t="s">
        <v>1892</v>
      </c>
      <c r="O16" s="90" t="s">
        <v>2658</v>
      </c>
      <c r="P16" s="90"/>
      <c r="Q16" s="90" t="s">
        <v>1886</v>
      </c>
      <c r="R16" s="91" t="s">
        <v>1887</v>
      </c>
      <c r="S16" s="586"/>
      <c r="T16" s="36" t="s">
        <v>1939</v>
      </c>
    </row>
    <row r="17" spans="1:20" s="358" customFormat="1" ht="55.5" customHeight="1">
      <c r="A17" s="357"/>
      <c r="B17" s="36" t="s">
        <v>2659</v>
      </c>
      <c r="C17" s="90" t="s">
        <v>81</v>
      </c>
      <c r="D17" s="416" t="s">
        <v>2660</v>
      </c>
      <c r="E17" s="359">
        <v>622732.80000000005</v>
      </c>
      <c r="F17" s="359">
        <v>0</v>
      </c>
      <c r="G17" s="359">
        <v>0</v>
      </c>
      <c r="H17" s="359">
        <v>0</v>
      </c>
      <c r="I17" s="359">
        <v>0</v>
      </c>
      <c r="J17" s="359">
        <v>0</v>
      </c>
      <c r="K17" s="359">
        <v>0</v>
      </c>
      <c r="L17" s="359">
        <v>0</v>
      </c>
      <c r="M17" s="359">
        <v>0</v>
      </c>
      <c r="N17" s="91" t="s">
        <v>1892</v>
      </c>
      <c r="O17" s="90" t="s">
        <v>2661</v>
      </c>
      <c r="P17" s="90"/>
      <c r="Q17" s="90" t="s">
        <v>1886</v>
      </c>
      <c r="R17" s="91" t="s">
        <v>1887</v>
      </c>
      <c r="S17" s="586"/>
      <c r="T17" s="36" t="s">
        <v>1944</v>
      </c>
    </row>
    <row r="18" spans="1:20" s="358" customFormat="1" ht="55.5" customHeight="1">
      <c r="A18" s="357"/>
      <c r="B18" s="36" t="s">
        <v>2662</v>
      </c>
      <c r="C18" s="90" t="s">
        <v>81</v>
      </c>
      <c r="D18" s="416" t="s">
        <v>2812</v>
      </c>
      <c r="E18" s="359">
        <v>47504.296999999999</v>
      </c>
      <c r="F18" s="359">
        <v>0</v>
      </c>
      <c r="G18" s="359">
        <v>0</v>
      </c>
      <c r="H18" s="359">
        <v>0</v>
      </c>
      <c r="I18" s="359">
        <v>0</v>
      </c>
      <c r="J18" s="359">
        <v>0</v>
      </c>
      <c r="K18" s="359">
        <v>0</v>
      </c>
      <c r="L18" s="359">
        <v>0</v>
      </c>
      <c r="M18" s="359">
        <v>0</v>
      </c>
      <c r="N18" s="91" t="s">
        <v>1892</v>
      </c>
      <c r="O18" s="90" t="s">
        <v>2663</v>
      </c>
      <c r="P18" s="90"/>
      <c r="Q18" s="90" t="s">
        <v>1886</v>
      </c>
      <c r="R18" s="91" t="s">
        <v>1887</v>
      </c>
      <c r="S18" s="586"/>
      <c r="T18" s="36" t="s">
        <v>1927</v>
      </c>
    </row>
    <row r="19" spans="1:20" s="358" customFormat="1" ht="55.5" customHeight="1">
      <c r="A19" s="357"/>
      <c r="B19" s="36" t="s">
        <v>2664</v>
      </c>
      <c r="C19" s="90" t="s">
        <v>81</v>
      </c>
      <c r="D19" s="416" t="s">
        <v>2813</v>
      </c>
      <c r="E19" s="359">
        <v>35156.61</v>
      </c>
      <c r="F19" s="359">
        <v>0</v>
      </c>
      <c r="G19" s="359">
        <v>0</v>
      </c>
      <c r="H19" s="359">
        <v>0</v>
      </c>
      <c r="I19" s="359">
        <v>0</v>
      </c>
      <c r="J19" s="359">
        <v>0</v>
      </c>
      <c r="K19" s="359">
        <v>0</v>
      </c>
      <c r="L19" s="359">
        <v>0</v>
      </c>
      <c r="M19" s="359">
        <v>0</v>
      </c>
      <c r="N19" s="91" t="s">
        <v>1892</v>
      </c>
      <c r="O19" s="90" t="s">
        <v>2665</v>
      </c>
      <c r="P19" s="90"/>
      <c r="Q19" s="90" t="s">
        <v>1886</v>
      </c>
      <c r="R19" s="91" t="s">
        <v>1887</v>
      </c>
      <c r="S19" s="586"/>
      <c r="T19" s="36" t="s">
        <v>1954</v>
      </c>
    </row>
    <row r="20" spans="1:20" s="358" customFormat="1" ht="55.5" customHeight="1">
      <c r="A20" s="357"/>
      <c r="B20" s="36" t="s">
        <v>2666</v>
      </c>
      <c r="C20" s="90" t="s">
        <v>81</v>
      </c>
      <c r="D20" s="416" t="s">
        <v>2814</v>
      </c>
      <c r="E20" s="359">
        <v>19759.567999999999</v>
      </c>
      <c r="F20" s="359">
        <v>0</v>
      </c>
      <c r="G20" s="359">
        <v>0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91" t="s">
        <v>1892</v>
      </c>
      <c r="O20" s="90" t="s">
        <v>2667</v>
      </c>
      <c r="P20" s="90"/>
      <c r="Q20" s="90" t="s">
        <v>1886</v>
      </c>
      <c r="R20" s="91" t="s">
        <v>1887</v>
      </c>
      <c r="S20" s="586"/>
      <c r="T20" s="36" t="s">
        <v>1928</v>
      </c>
    </row>
    <row r="21" spans="1:20" s="358" customFormat="1" ht="55.5" customHeight="1">
      <c r="A21" s="357"/>
      <c r="B21" s="36" t="s">
        <v>2669</v>
      </c>
      <c r="C21" s="90" t="s">
        <v>81</v>
      </c>
      <c r="D21" s="416" t="s">
        <v>2670</v>
      </c>
      <c r="E21" s="359">
        <v>511983.4</v>
      </c>
      <c r="F21" s="359">
        <v>0</v>
      </c>
      <c r="G21" s="359">
        <v>0</v>
      </c>
      <c r="H21" s="359">
        <v>0</v>
      </c>
      <c r="I21" s="359">
        <v>0</v>
      </c>
      <c r="J21" s="359">
        <v>0</v>
      </c>
      <c r="K21" s="359">
        <v>0</v>
      </c>
      <c r="L21" s="359">
        <v>0</v>
      </c>
      <c r="M21" s="359">
        <v>0</v>
      </c>
      <c r="N21" s="91" t="s">
        <v>1892</v>
      </c>
      <c r="O21" s="90" t="s">
        <v>2668</v>
      </c>
      <c r="P21" s="90"/>
      <c r="Q21" s="90" t="s">
        <v>1886</v>
      </c>
      <c r="R21" s="91" t="s">
        <v>1887</v>
      </c>
      <c r="S21" s="586"/>
      <c r="T21" s="36" t="s">
        <v>1944</v>
      </c>
    </row>
    <row r="22" spans="1:20" s="358" customFormat="1" ht="55.5" customHeight="1">
      <c r="A22" s="357"/>
      <c r="B22" s="36" t="s">
        <v>2671</v>
      </c>
      <c r="C22" s="90" t="s">
        <v>81</v>
      </c>
      <c r="D22" s="416" t="s">
        <v>2815</v>
      </c>
      <c r="E22" s="359">
        <v>9982.5</v>
      </c>
      <c r="F22" s="359">
        <v>0</v>
      </c>
      <c r="G22" s="359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91" t="s">
        <v>1892</v>
      </c>
      <c r="O22" s="90" t="s">
        <v>2672</v>
      </c>
      <c r="P22" s="90"/>
      <c r="Q22" s="90" t="s">
        <v>1886</v>
      </c>
      <c r="R22" s="91" t="s">
        <v>1887</v>
      </c>
      <c r="S22" s="586"/>
      <c r="T22" s="36" t="s">
        <v>1939</v>
      </c>
    </row>
    <row r="23" spans="1:20" s="358" customFormat="1" ht="55.5" customHeight="1">
      <c r="A23" s="357"/>
      <c r="B23" s="36" t="s">
        <v>2673</v>
      </c>
      <c r="C23" s="90" t="s">
        <v>81</v>
      </c>
      <c r="D23" s="416" t="s">
        <v>2816</v>
      </c>
      <c r="E23" s="359">
        <v>28660</v>
      </c>
      <c r="F23" s="359">
        <v>0</v>
      </c>
      <c r="G23" s="359">
        <v>0</v>
      </c>
      <c r="H23" s="359">
        <v>0</v>
      </c>
      <c r="I23" s="359">
        <v>0</v>
      </c>
      <c r="J23" s="359">
        <v>0</v>
      </c>
      <c r="K23" s="359">
        <v>0</v>
      </c>
      <c r="L23" s="359">
        <v>0</v>
      </c>
      <c r="M23" s="359">
        <v>0</v>
      </c>
      <c r="N23" s="91" t="s">
        <v>1892</v>
      </c>
      <c r="O23" s="90" t="s">
        <v>2674</v>
      </c>
      <c r="P23" s="90"/>
      <c r="Q23" s="90" t="s">
        <v>1886</v>
      </c>
      <c r="R23" s="91" t="s">
        <v>1887</v>
      </c>
      <c r="S23" s="586"/>
      <c r="T23" s="36" t="s">
        <v>1938</v>
      </c>
    </row>
    <row r="24" spans="1:20" s="358" customFormat="1" ht="55.5" customHeight="1">
      <c r="A24" s="357"/>
      <c r="B24" s="36" t="s">
        <v>2675</v>
      </c>
      <c r="C24" s="90" t="s">
        <v>81</v>
      </c>
      <c r="D24" s="416" t="s">
        <v>2817</v>
      </c>
      <c r="E24" s="359">
        <v>38381.199999999997</v>
      </c>
      <c r="F24" s="359">
        <v>0</v>
      </c>
      <c r="G24" s="359">
        <v>0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91" t="s">
        <v>1892</v>
      </c>
      <c r="O24" s="90" t="s">
        <v>2676</v>
      </c>
      <c r="P24" s="90"/>
      <c r="Q24" s="90" t="s">
        <v>1886</v>
      </c>
      <c r="R24" s="91" t="s">
        <v>1887</v>
      </c>
      <c r="S24" s="586"/>
      <c r="T24" s="36" t="s">
        <v>1946</v>
      </c>
    </row>
    <row r="25" spans="1:20" s="358" customFormat="1" ht="55.5" customHeight="1">
      <c r="A25" s="357"/>
      <c r="B25" s="36" t="s">
        <v>2677</v>
      </c>
      <c r="C25" s="90" t="s">
        <v>81</v>
      </c>
      <c r="D25" s="416" t="s">
        <v>2678</v>
      </c>
      <c r="E25" s="359">
        <v>30169</v>
      </c>
      <c r="F25" s="359">
        <v>0</v>
      </c>
      <c r="G25" s="359">
        <v>0</v>
      </c>
      <c r="H25" s="359">
        <v>0</v>
      </c>
      <c r="I25" s="359">
        <v>0</v>
      </c>
      <c r="J25" s="359">
        <v>0</v>
      </c>
      <c r="K25" s="359">
        <v>0</v>
      </c>
      <c r="L25" s="359">
        <v>0</v>
      </c>
      <c r="M25" s="359">
        <v>0</v>
      </c>
      <c r="N25" s="91" t="s">
        <v>1892</v>
      </c>
      <c r="O25" s="90" t="s">
        <v>2679</v>
      </c>
      <c r="P25" s="90"/>
      <c r="Q25" s="90" t="s">
        <v>1886</v>
      </c>
      <c r="R25" s="91" t="s">
        <v>1887</v>
      </c>
      <c r="S25" s="586"/>
      <c r="T25" s="36" t="s">
        <v>2680</v>
      </c>
    </row>
    <row r="26" spans="1:20" s="358" customFormat="1" ht="55.5" customHeight="1">
      <c r="A26" s="357"/>
      <c r="B26" s="36" t="s">
        <v>2681</v>
      </c>
      <c r="C26" s="90" t="s">
        <v>81</v>
      </c>
      <c r="D26" s="416" t="s">
        <v>79</v>
      </c>
      <c r="E26" s="359">
        <v>451008.15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90" t="s">
        <v>1893</v>
      </c>
      <c r="O26" s="90" t="s">
        <v>2682</v>
      </c>
      <c r="P26" s="90"/>
      <c r="Q26" s="90" t="s">
        <v>1886</v>
      </c>
      <c r="R26" s="91" t="s">
        <v>1887</v>
      </c>
      <c r="S26" s="586"/>
      <c r="T26" s="36" t="s">
        <v>1927</v>
      </c>
    </row>
    <row r="27" spans="1:20" s="358" customFormat="1" ht="55.5" customHeight="1">
      <c r="A27" s="357"/>
      <c r="B27" s="36" t="s">
        <v>2683</v>
      </c>
      <c r="C27" s="90" t="s">
        <v>81</v>
      </c>
      <c r="D27" s="416" t="s">
        <v>2684</v>
      </c>
      <c r="E27" s="359">
        <v>349794</v>
      </c>
      <c r="F27" s="359">
        <v>202433</v>
      </c>
      <c r="G27" s="359">
        <v>0</v>
      </c>
      <c r="H27" s="359">
        <v>0</v>
      </c>
      <c r="I27" s="359">
        <v>0</v>
      </c>
      <c r="J27" s="359">
        <v>0</v>
      </c>
      <c r="K27" s="359">
        <v>0</v>
      </c>
      <c r="L27" s="359">
        <v>0</v>
      </c>
      <c r="M27" s="359">
        <v>0</v>
      </c>
      <c r="N27" s="91" t="s">
        <v>1892</v>
      </c>
      <c r="O27" s="90" t="s">
        <v>3435</v>
      </c>
      <c r="P27" s="90"/>
      <c r="Q27" s="90" t="s">
        <v>1886</v>
      </c>
      <c r="R27" s="91" t="s">
        <v>1887</v>
      </c>
      <c r="S27" s="586" t="s">
        <v>1813</v>
      </c>
      <c r="T27" s="36" t="s">
        <v>1929</v>
      </c>
    </row>
    <row r="28" spans="1:20" s="358" customFormat="1" ht="55.5" customHeight="1">
      <c r="A28" s="357"/>
      <c r="B28" s="36" t="s">
        <v>2685</v>
      </c>
      <c r="C28" s="90" t="s">
        <v>81</v>
      </c>
      <c r="D28" s="416" t="s">
        <v>2818</v>
      </c>
      <c r="E28" s="359">
        <v>69389.451579999994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91" t="s">
        <v>1892</v>
      </c>
      <c r="O28" s="90" t="s">
        <v>2686</v>
      </c>
      <c r="P28" s="90"/>
      <c r="Q28" s="90" t="s">
        <v>1886</v>
      </c>
      <c r="R28" s="91" t="s">
        <v>1887</v>
      </c>
      <c r="S28" s="586"/>
      <c r="T28" s="36" t="s">
        <v>2687</v>
      </c>
    </row>
    <row r="29" spans="1:20" s="358" customFormat="1" ht="55.5" customHeight="1">
      <c r="A29" s="357"/>
      <c r="B29" s="36" t="s">
        <v>2688</v>
      </c>
      <c r="C29" s="90" t="s">
        <v>81</v>
      </c>
      <c r="D29" s="416" t="s">
        <v>2819</v>
      </c>
      <c r="E29" s="359">
        <v>33880</v>
      </c>
      <c r="F29" s="359">
        <v>0</v>
      </c>
      <c r="G29" s="359">
        <v>0</v>
      </c>
      <c r="H29" s="359">
        <v>0</v>
      </c>
      <c r="I29" s="359">
        <v>0</v>
      </c>
      <c r="J29" s="359">
        <v>0</v>
      </c>
      <c r="K29" s="359">
        <v>0</v>
      </c>
      <c r="L29" s="359">
        <v>0</v>
      </c>
      <c r="M29" s="359">
        <v>0</v>
      </c>
      <c r="N29" s="91" t="s">
        <v>1892</v>
      </c>
      <c r="O29" s="90" t="s">
        <v>2689</v>
      </c>
      <c r="P29" s="90"/>
      <c r="Q29" s="90" t="s">
        <v>1886</v>
      </c>
      <c r="R29" s="91" t="s">
        <v>1887</v>
      </c>
      <c r="S29" s="586"/>
      <c r="T29" s="36" t="s">
        <v>1941</v>
      </c>
    </row>
    <row r="30" spans="1:20" s="358" customFormat="1" ht="55.5" customHeight="1">
      <c r="A30" s="357"/>
      <c r="B30" s="36" t="s">
        <v>2690</v>
      </c>
      <c r="C30" s="90" t="s">
        <v>81</v>
      </c>
      <c r="D30" s="416" t="s">
        <v>2820</v>
      </c>
      <c r="E30" s="359">
        <v>548995.44039999996</v>
      </c>
      <c r="F30" s="359">
        <v>0</v>
      </c>
      <c r="G30" s="359">
        <v>0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91" t="s">
        <v>1892</v>
      </c>
      <c r="O30" s="90" t="s">
        <v>2691</v>
      </c>
      <c r="P30" s="90"/>
      <c r="Q30" s="90" t="s">
        <v>1886</v>
      </c>
      <c r="R30" s="91" t="s">
        <v>1887</v>
      </c>
      <c r="S30" s="586"/>
      <c r="T30" s="36" t="s">
        <v>1955</v>
      </c>
    </row>
    <row r="31" spans="1:20" s="358" customFormat="1" ht="55.5" customHeight="1">
      <c r="A31" s="357"/>
      <c r="B31" s="36" t="s">
        <v>2692</v>
      </c>
      <c r="C31" s="90" t="s">
        <v>194</v>
      </c>
      <c r="D31" s="416" t="s">
        <v>1084</v>
      </c>
      <c r="E31" s="486">
        <v>201788.07</v>
      </c>
      <c r="F31" s="359">
        <v>0</v>
      </c>
      <c r="G31" s="359">
        <v>0</v>
      </c>
      <c r="H31" s="359">
        <v>0</v>
      </c>
      <c r="I31" s="359">
        <v>0</v>
      </c>
      <c r="J31" s="359">
        <v>0</v>
      </c>
      <c r="K31" s="359">
        <v>0</v>
      </c>
      <c r="L31" s="359">
        <v>0</v>
      </c>
      <c r="M31" s="359">
        <v>0</v>
      </c>
      <c r="N31" s="91" t="s">
        <v>1892</v>
      </c>
      <c r="O31" s="90" t="s">
        <v>3053</v>
      </c>
      <c r="P31" s="90"/>
      <c r="Q31" s="90" t="s">
        <v>1886</v>
      </c>
      <c r="R31" s="91" t="s">
        <v>1887</v>
      </c>
      <c r="S31" s="586"/>
      <c r="T31" s="36" t="s">
        <v>1927</v>
      </c>
    </row>
    <row r="32" spans="1:20" s="358" customFormat="1" ht="55.5" customHeight="1">
      <c r="A32" s="357"/>
      <c r="B32" s="36" t="s">
        <v>2693</v>
      </c>
      <c r="C32" s="90" t="s">
        <v>81</v>
      </c>
      <c r="D32" s="416" t="s">
        <v>79</v>
      </c>
      <c r="E32" s="359">
        <v>170871</v>
      </c>
      <c r="F32" s="359">
        <v>0</v>
      </c>
      <c r="G32" s="359">
        <v>0</v>
      </c>
      <c r="H32" s="359">
        <v>0</v>
      </c>
      <c r="I32" s="359">
        <v>0</v>
      </c>
      <c r="J32" s="359">
        <v>0</v>
      </c>
      <c r="K32" s="359">
        <v>0</v>
      </c>
      <c r="L32" s="359">
        <v>0</v>
      </c>
      <c r="M32" s="359">
        <v>0</v>
      </c>
      <c r="N32" s="91" t="s">
        <v>1892</v>
      </c>
      <c r="O32" s="90" t="s">
        <v>2694</v>
      </c>
      <c r="P32" s="90"/>
      <c r="Q32" s="90" t="s">
        <v>1886</v>
      </c>
      <c r="R32" s="91" t="s">
        <v>1887</v>
      </c>
      <c r="S32" s="586"/>
      <c r="T32" s="36" t="s">
        <v>1927</v>
      </c>
    </row>
    <row r="33" spans="1:20" s="358" customFormat="1" ht="55.5" customHeight="1">
      <c r="A33" s="357"/>
      <c r="B33" s="36" t="s">
        <v>2695</v>
      </c>
      <c r="C33" s="90" t="s">
        <v>194</v>
      </c>
      <c r="D33" s="416" t="s">
        <v>2821</v>
      </c>
      <c r="E33" s="359">
        <v>39175.521999999997</v>
      </c>
      <c r="F33" s="359">
        <v>0</v>
      </c>
      <c r="G33" s="359">
        <v>0</v>
      </c>
      <c r="H33" s="359">
        <v>0</v>
      </c>
      <c r="I33" s="359">
        <v>0</v>
      </c>
      <c r="J33" s="359">
        <v>0</v>
      </c>
      <c r="K33" s="359">
        <v>0</v>
      </c>
      <c r="L33" s="359">
        <v>0</v>
      </c>
      <c r="M33" s="359">
        <v>0</v>
      </c>
      <c r="N33" s="91" t="s">
        <v>1892</v>
      </c>
      <c r="O33" s="90" t="s">
        <v>3436</v>
      </c>
      <c r="P33" s="90"/>
      <c r="Q33" s="90" t="s">
        <v>1886</v>
      </c>
      <c r="R33" s="91" t="s">
        <v>1887</v>
      </c>
      <c r="S33" s="586"/>
      <c r="T33" s="36" t="s">
        <v>1955</v>
      </c>
    </row>
    <row r="34" spans="1:20" s="358" customFormat="1" ht="55.5" customHeight="1">
      <c r="A34" s="357"/>
      <c r="B34" s="36" t="s">
        <v>2696</v>
      </c>
      <c r="C34" s="90" t="s">
        <v>194</v>
      </c>
      <c r="D34" s="416" t="s">
        <v>2822</v>
      </c>
      <c r="E34" s="359">
        <v>15548.5</v>
      </c>
      <c r="F34" s="359">
        <v>0</v>
      </c>
      <c r="G34" s="359">
        <v>0</v>
      </c>
      <c r="H34" s="359">
        <v>0</v>
      </c>
      <c r="I34" s="359">
        <v>0</v>
      </c>
      <c r="J34" s="359">
        <v>0</v>
      </c>
      <c r="K34" s="359">
        <v>0</v>
      </c>
      <c r="L34" s="359">
        <v>0</v>
      </c>
      <c r="M34" s="359">
        <v>0</v>
      </c>
      <c r="N34" s="91" t="s">
        <v>1892</v>
      </c>
      <c r="O34" s="90" t="s">
        <v>2697</v>
      </c>
      <c r="P34" s="90"/>
      <c r="Q34" s="90" t="s">
        <v>1886</v>
      </c>
      <c r="R34" s="91" t="s">
        <v>1887</v>
      </c>
      <c r="S34" s="586"/>
      <c r="T34" s="36" t="s">
        <v>1939</v>
      </c>
    </row>
    <row r="35" spans="1:20" s="358" customFormat="1" ht="55.5" customHeight="1">
      <c r="A35" s="357"/>
      <c r="B35" s="480" t="s">
        <v>2698</v>
      </c>
      <c r="C35" s="90" t="s">
        <v>194</v>
      </c>
      <c r="D35" s="481" t="s">
        <v>2699</v>
      </c>
      <c r="E35" s="483">
        <v>21780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359">
        <v>0</v>
      </c>
      <c r="M35" s="359">
        <v>0</v>
      </c>
      <c r="N35" s="91" t="s">
        <v>1892</v>
      </c>
      <c r="O35" s="91" t="s">
        <v>2700</v>
      </c>
      <c r="P35" s="90"/>
      <c r="Q35" s="90" t="s">
        <v>1886</v>
      </c>
      <c r="R35" s="91" t="s">
        <v>1887</v>
      </c>
      <c r="S35" s="586"/>
      <c r="T35" s="36" t="s">
        <v>1955</v>
      </c>
    </row>
    <row r="36" spans="1:20" s="358" customFormat="1" ht="55.5" customHeight="1">
      <c r="A36" s="357"/>
      <c r="B36" s="480" t="s">
        <v>2701</v>
      </c>
      <c r="C36" s="90" t="s">
        <v>194</v>
      </c>
      <c r="D36" s="416" t="s">
        <v>79</v>
      </c>
      <c r="E36" s="359">
        <v>175966.160084</v>
      </c>
      <c r="F36" s="359">
        <v>0</v>
      </c>
      <c r="G36" s="359">
        <v>0</v>
      </c>
      <c r="H36" s="359">
        <v>0</v>
      </c>
      <c r="I36" s="359">
        <v>0</v>
      </c>
      <c r="J36" s="359">
        <v>0</v>
      </c>
      <c r="K36" s="359">
        <v>0</v>
      </c>
      <c r="L36" s="359">
        <v>0</v>
      </c>
      <c r="M36" s="359">
        <v>0</v>
      </c>
      <c r="N36" s="91" t="s">
        <v>1892</v>
      </c>
      <c r="O36" s="90" t="s">
        <v>2702</v>
      </c>
      <c r="P36" s="90"/>
      <c r="Q36" s="90" t="s">
        <v>1886</v>
      </c>
      <c r="R36" s="91" t="s">
        <v>1887</v>
      </c>
      <c r="S36" s="586"/>
      <c r="T36" s="36" t="s">
        <v>1927</v>
      </c>
    </row>
    <row r="37" spans="1:20" s="358" customFormat="1" ht="55.5" customHeight="1">
      <c r="A37" s="357"/>
      <c r="B37" s="480" t="s">
        <v>2703</v>
      </c>
      <c r="C37" s="90" t="s">
        <v>194</v>
      </c>
      <c r="D37" s="416" t="s">
        <v>79</v>
      </c>
      <c r="E37" s="359">
        <v>2420</v>
      </c>
      <c r="F37" s="359">
        <v>0</v>
      </c>
      <c r="G37" s="359">
        <v>0</v>
      </c>
      <c r="H37" s="359">
        <v>0</v>
      </c>
      <c r="I37" s="359">
        <v>0</v>
      </c>
      <c r="J37" s="359">
        <v>0</v>
      </c>
      <c r="K37" s="359">
        <v>0</v>
      </c>
      <c r="L37" s="359">
        <v>0</v>
      </c>
      <c r="M37" s="359">
        <v>0</v>
      </c>
      <c r="N37" s="91" t="s">
        <v>1892</v>
      </c>
      <c r="O37" s="90" t="s">
        <v>1274</v>
      </c>
      <c r="P37" s="90"/>
      <c r="Q37" s="90" t="s">
        <v>1886</v>
      </c>
      <c r="R37" s="91" t="s">
        <v>1887</v>
      </c>
      <c r="S37" s="586"/>
      <c r="T37" s="36"/>
    </row>
    <row r="38" spans="1:20" s="358" customFormat="1" ht="55.5" customHeight="1">
      <c r="A38" s="357"/>
      <c r="B38" s="36" t="s">
        <v>2704</v>
      </c>
      <c r="C38" s="90" t="s">
        <v>81</v>
      </c>
      <c r="D38" s="416" t="s">
        <v>2705</v>
      </c>
      <c r="E38" s="359">
        <v>20332.88</v>
      </c>
      <c r="F38" s="359">
        <v>0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91" t="s">
        <v>1892</v>
      </c>
      <c r="O38" s="90" t="s">
        <v>2706</v>
      </c>
      <c r="P38" s="90"/>
      <c r="Q38" s="90" t="s">
        <v>1886</v>
      </c>
      <c r="R38" s="91" t="s">
        <v>1887</v>
      </c>
      <c r="S38" s="586"/>
      <c r="T38" s="36" t="s">
        <v>1944</v>
      </c>
    </row>
    <row r="39" spans="1:20" s="358" customFormat="1" ht="55.5" customHeight="1">
      <c r="A39" s="357"/>
      <c r="B39" s="36" t="s">
        <v>2707</v>
      </c>
      <c r="C39" s="90" t="s">
        <v>194</v>
      </c>
      <c r="D39" s="420">
        <v>6223</v>
      </c>
      <c r="E39" s="359">
        <v>64119.662250000001</v>
      </c>
      <c r="F39" s="359">
        <v>5330</v>
      </c>
      <c r="G39" s="359">
        <v>0</v>
      </c>
      <c r="H39" s="359">
        <v>0</v>
      </c>
      <c r="I39" s="359">
        <v>0</v>
      </c>
      <c r="J39" s="359">
        <v>0</v>
      </c>
      <c r="K39" s="359">
        <v>0</v>
      </c>
      <c r="L39" s="359">
        <v>0</v>
      </c>
      <c r="M39" s="359">
        <v>0</v>
      </c>
      <c r="N39" s="91" t="s">
        <v>1892</v>
      </c>
      <c r="O39" s="90" t="s">
        <v>2708</v>
      </c>
      <c r="P39" s="90"/>
      <c r="Q39" s="90" t="s">
        <v>1886</v>
      </c>
      <c r="R39" s="91" t="s">
        <v>1887</v>
      </c>
      <c r="S39" s="586" t="s">
        <v>1813</v>
      </c>
      <c r="T39" s="36" t="s">
        <v>1949</v>
      </c>
    </row>
    <row r="40" spans="1:20" s="358" customFormat="1" ht="55.5" customHeight="1">
      <c r="A40" s="357"/>
      <c r="B40" s="36" t="s">
        <v>2709</v>
      </c>
      <c r="C40" s="90" t="s">
        <v>194</v>
      </c>
      <c r="D40" s="420">
        <v>6216</v>
      </c>
      <c r="E40" s="359">
        <v>84740.173750000002</v>
      </c>
      <c r="F40" s="359">
        <v>0</v>
      </c>
      <c r="G40" s="359">
        <v>0</v>
      </c>
      <c r="H40" s="359">
        <v>0</v>
      </c>
      <c r="I40" s="359">
        <v>0</v>
      </c>
      <c r="J40" s="359">
        <v>0</v>
      </c>
      <c r="K40" s="359">
        <v>0</v>
      </c>
      <c r="L40" s="359">
        <v>0</v>
      </c>
      <c r="M40" s="359">
        <v>0</v>
      </c>
      <c r="N40" s="91" t="s">
        <v>1892</v>
      </c>
      <c r="O40" s="90" t="s">
        <v>2710</v>
      </c>
      <c r="P40" s="90"/>
      <c r="Q40" s="90" t="s">
        <v>1886</v>
      </c>
      <c r="R40" s="91" t="s">
        <v>1887</v>
      </c>
      <c r="S40" s="586"/>
      <c r="T40" s="36" t="s">
        <v>1930</v>
      </c>
    </row>
    <row r="41" spans="1:20" s="358" customFormat="1" ht="55.5" customHeight="1">
      <c r="A41" s="357"/>
      <c r="B41" s="36" t="s">
        <v>2711</v>
      </c>
      <c r="C41" s="90" t="s">
        <v>194</v>
      </c>
      <c r="D41" s="420">
        <v>6212</v>
      </c>
      <c r="E41" s="359">
        <v>163014</v>
      </c>
      <c r="F41" s="359">
        <v>0</v>
      </c>
      <c r="G41" s="359">
        <v>0</v>
      </c>
      <c r="H41" s="359">
        <v>0</v>
      </c>
      <c r="I41" s="359">
        <v>0</v>
      </c>
      <c r="J41" s="359">
        <v>0</v>
      </c>
      <c r="K41" s="359">
        <v>0</v>
      </c>
      <c r="L41" s="359">
        <v>0</v>
      </c>
      <c r="M41" s="359">
        <v>0</v>
      </c>
      <c r="N41" s="91" t="s">
        <v>1892</v>
      </c>
      <c r="O41" s="90" t="s">
        <v>2712</v>
      </c>
      <c r="P41" s="90"/>
      <c r="Q41" s="90" t="s">
        <v>1886</v>
      </c>
      <c r="R41" s="91" t="s">
        <v>1887</v>
      </c>
      <c r="S41" s="586"/>
      <c r="T41" s="36" t="s">
        <v>1927</v>
      </c>
    </row>
    <row r="42" spans="1:20" s="358" customFormat="1" ht="55.5" customHeight="1">
      <c r="A42" s="357"/>
      <c r="B42" s="36" t="s">
        <v>2713</v>
      </c>
      <c r="C42" s="90" t="s">
        <v>194</v>
      </c>
      <c r="D42" s="420">
        <v>6211</v>
      </c>
      <c r="E42" s="359">
        <v>88452.4</v>
      </c>
      <c r="F42" s="359">
        <v>0</v>
      </c>
      <c r="G42" s="359">
        <v>0</v>
      </c>
      <c r="H42" s="359">
        <v>0</v>
      </c>
      <c r="I42" s="359">
        <v>0</v>
      </c>
      <c r="J42" s="359">
        <v>0</v>
      </c>
      <c r="K42" s="359">
        <v>0</v>
      </c>
      <c r="L42" s="359">
        <v>0</v>
      </c>
      <c r="M42" s="359">
        <v>0</v>
      </c>
      <c r="N42" s="91" t="s">
        <v>1892</v>
      </c>
      <c r="O42" s="90" t="s">
        <v>2714</v>
      </c>
      <c r="P42" s="90"/>
      <c r="Q42" s="90" t="s">
        <v>1886</v>
      </c>
      <c r="R42" s="91" t="s">
        <v>1887</v>
      </c>
      <c r="S42" s="586"/>
      <c r="T42" s="36" t="s">
        <v>1929</v>
      </c>
    </row>
    <row r="43" spans="1:20" s="358" customFormat="1" ht="55.5" customHeight="1">
      <c r="A43" s="357"/>
      <c r="B43" s="36" t="s">
        <v>2715</v>
      </c>
      <c r="C43" s="90" t="s">
        <v>194</v>
      </c>
      <c r="D43" s="420">
        <v>6213</v>
      </c>
      <c r="E43" s="359">
        <v>144596.4</v>
      </c>
      <c r="F43" s="359">
        <v>0</v>
      </c>
      <c r="G43" s="359">
        <v>0</v>
      </c>
      <c r="H43" s="359">
        <v>0</v>
      </c>
      <c r="I43" s="359">
        <v>0</v>
      </c>
      <c r="J43" s="359">
        <v>0</v>
      </c>
      <c r="K43" s="359">
        <v>0</v>
      </c>
      <c r="L43" s="359">
        <v>0</v>
      </c>
      <c r="M43" s="359">
        <v>0</v>
      </c>
      <c r="N43" s="91" t="s">
        <v>1892</v>
      </c>
      <c r="O43" s="90" t="s">
        <v>2716</v>
      </c>
      <c r="P43" s="90"/>
      <c r="Q43" s="90" t="s">
        <v>1886</v>
      </c>
      <c r="R43" s="91" t="s">
        <v>1887</v>
      </c>
      <c r="S43" s="586"/>
      <c r="T43" s="36" t="s">
        <v>1938</v>
      </c>
    </row>
    <row r="44" spans="1:20" s="358" customFormat="1" ht="55.5" customHeight="1">
      <c r="A44" s="357"/>
      <c r="B44" s="36" t="s">
        <v>2717</v>
      </c>
      <c r="C44" s="90" t="s">
        <v>194</v>
      </c>
      <c r="D44" s="420">
        <v>6249</v>
      </c>
      <c r="E44" s="359">
        <v>215242.9675</v>
      </c>
      <c r="F44" s="359">
        <v>0</v>
      </c>
      <c r="G44" s="359">
        <v>0</v>
      </c>
      <c r="H44" s="359">
        <v>0</v>
      </c>
      <c r="I44" s="359">
        <v>0</v>
      </c>
      <c r="J44" s="359">
        <v>0</v>
      </c>
      <c r="K44" s="359">
        <v>0</v>
      </c>
      <c r="L44" s="359">
        <v>0</v>
      </c>
      <c r="M44" s="359">
        <v>0</v>
      </c>
      <c r="N44" s="91" t="s">
        <v>1892</v>
      </c>
      <c r="O44" s="90" t="s">
        <v>2718</v>
      </c>
      <c r="P44" s="90"/>
      <c r="Q44" s="90" t="s">
        <v>1886</v>
      </c>
      <c r="R44" s="91" t="s">
        <v>1887</v>
      </c>
      <c r="S44" s="586"/>
      <c r="T44" s="36" t="s">
        <v>1943</v>
      </c>
    </row>
    <row r="45" spans="1:20" s="358" customFormat="1" ht="55.5" customHeight="1">
      <c r="A45" s="357"/>
      <c r="B45" s="36" t="s">
        <v>2719</v>
      </c>
      <c r="C45" s="90" t="s">
        <v>194</v>
      </c>
      <c r="D45" s="420">
        <v>6250</v>
      </c>
      <c r="E45" s="359">
        <v>111163.44415</v>
      </c>
      <c r="F45" s="359">
        <v>0</v>
      </c>
      <c r="G45" s="359">
        <v>0</v>
      </c>
      <c r="H45" s="359">
        <v>0</v>
      </c>
      <c r="I45" s="359">
        <v>0</v>
      </c>
      <c r="J45" s="359">
        <v>0</v>
      </c>
      <c r="K45" s="359">
        <v>0</v>
      </c>
      <c r="L45" s="359">
        <v>0</v>
      </c>
      <c r="M45" s="359">
        <v>0</v>
      </c>
      <c r="N45" s="91" t="s">
        <v>1892</v>
      </c>
      <c r="O45" s="90" t="s">
        <v>2720</v>
      </c>
      <c r="P45" s="90"/>
      <c r="Q45" s="90" t="s">
        <v>1886</v>
      </c>
      <c r="R45" s="91" t="s">
        <v>1887</v>
      </c>
      <c r="S45" s="586"/>
      <c r="T45" s="36" t="s">
        <v>1948</v>
      </c>
    </row>
    <row r="46" spans="1:20" s="358" customFormat="1" ht="55.5" customHeight="1">
      <c r="A46" s="357"/>
      <c r="B46" s="36" t="s">
        <v>2721</v>
      </c>
      <c r="C46" s="90" t="s">
        <v>194</v>
      </c>
      <c r="D46" s="420">
        <v>6512</v>
      </c>
      <c r="E46" s="359">
        <v>176680.57</v>
      </c>
      <c r="F46" s="359">
        <v>0</v>
      </c>
      <c r="G46" s="359">
        <v>0</v>
      </c>
      <c r="H46" s="359">
        <v>0</v>
      </c>
      <c r="I46" s="359">
        <v>0</v>
      </c>
      <c r="J46" s="359">
        <v>0</v>
      </c>
      <c r="K46" s="359">
        <v>0</v>
      </c>
      <c r="L46" s="359">
        <v>0</v>
      </c>
      <c r="M46" s="359">
        <v>0</v>
      </c>
      <c r="N46" s="91" t="s">
        <v>1892</v>
      </c>
      <c r="O46" s="90" t="s">
        <v>2722</v>
      </c>
      <c r="P46" s="90"/>
      <c r="Q46" s="90" t="s">
        <v>1886</v>
      </c>
      <c r="R46" s="91" t="s">
        <v>1887</v>
      </c>
      <c r="S46" s="586"/>
      <c r="T46" s="36" t="s">
        <v>1932</v>
      </c>
    </row>
    <row r="47" spans="1:20" s="358" customFormat="1" ht="55.5" customHeight="1">
      <c r="A47" s="357"/>
      <c r="B47" s="36" t="s">
        <v>2723</v>
      </c>
      <c r="C47" s="90" t="s">
        <v>194</v>
      </c>
      <c r="D47" s="420">
        <v>6430</v>
      </c>
      <c r="E47" s="359">
        <v>39858.330999999998</v>
      </c>
      <c r="F47" s="359">
        <v>0</v>
      </c>
      <c r="G47" s="359">
        <v>0</v>
      </c>
      <c r="H47" s="359">
        <v>0</v>
      </c>
      <c r="I47" s="359">
        <v>0</v>
      </c>
      <c r="J47" s="359">
        <v>0</v>
      </c>
      <c r="K47" s="359">
        <v>0</v>
      </c>
      <c r="L47" s="359">
        <v>0</v>
      </c>
      <c r="M47" s="359">
        <v>0</v>
      </c>
      <c r="N47" s="91" t="s">
        <v>1892</v>
      </c>
      <c r="O47" s="90" t="s">
        <v>2724</v>
      </c>
      <c r="P47" s="90"/>
      <c r="Q47" s="90" t="s">
        <v>1886</v>
      </c>
      <c r="R47" s="91" t="s">
        <v>1887</v>
      </c>
      <c r="S47" s="586"/>
      <c r="T47" s="36" t="s">
        <v>1941</v>
      </c>
    </row>
    <row r="48" spans="1:20" s="358" customFormat="1" ht="55.5" customHeight="1">
      <c r="A48" s="357"/>
      <c r="B48" s="36" t="s">
        <v>2725</v>
      </c>
      <c r="C48" s="90" t="s">
        <v>194</v>
      </c>
      <c r="D48" s="420">
        <v>6352</v>
      </c>
      <c r="E48" s="359">
        <v>85491.793749999997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91" t="s">
        <v>1892</v>
      </c>
      <c r="O48" s="90" t="s">
        <v>2726</v>
      </c>
      <c r="P48" s="90"/>
      <c r="Q48" s="90" t="s">
        <v>1886</v>
      </c>
      <c r="R48" s="91" t="s">
        <v>1887</v>
      </c>
      <c r="S48" s="586"/>
      <c r="T48" s="36" t="s">
        <v>1935</v>
      </c>
    </row>
    <row r="49" spans="1:20" s="358" customFormat="1" ht="55.5" customHeight="1">
      <c r="A49" s="357"/>
      <c r="B49" s="36" t="s">
        <v>2727</v>
      </c>
      <c r="C49" s="90" t="s">
        <v>194</v>
      </c>
      <c r="D49" s="90" t="s">
        <v>1084</v>
      </c>
      <c r="E49" s="359">
        <v>433048.38173000002</v>
      </c>
      <c r="F49" s="359">
        <v>0</v>
      </c>
      <c r="G49" s="359">
        <v>0</v>
      </c>
      <c r="H49" s="359">
        <v>0</v>
      </c>
      <c r="I49" s="359">
        <v>0</v>
      </c>
      <c r="J49" s="359">
        <v>0</v>
      </c>
      <c r="K49" s="359">
        <v>0</v>
      </c>
      <c r="L49" s="359">
        <v>0</v>
      </c>
      <c r="M49" s="359">
        <v>0</v>
      </c>
      <c r="N49" s="90" t="s">
        <v>1893</v>
      </c>
      <c r="O49" s="90" t="s">
        <v>2728</v>
      </c>
      <c r="P49" s="90"/>
      <c r="Q49" s="90" t="s">
        <v>1886</v>
      </c>
      <c r="R49" s="91" t="s">
        <v>1887</v>
      </c>
      <c r="S49" s="586"/>
      <c r="T49" s="36" t="s">
        <v>1941</v>
      </c>
    </row>
    <row r="50" spans="1:20" s="358" customFormat="1" ht="55.5" customHeight="1">
      <c r="A50" s="357"/>
      <c r="B50" s="36" t="s">
        <v>2729</v>
      </c>
      <c r="C50" s="90" t="s">
        <v>194</v>
      </c>
      <c r="D50" s="420">
        <v>6514</v>
      </c>
      <c r="E50" s="359">
        <v>257730</v>
      </c>
      <c r="F50" s="359">
        <v>0</v>
      </c>
      <c r="G50" s="359">
        <v>0</v>
      </c>
      <c r="H50" s="359">
        <v>0</v>
      </c>
      <c r="I50" s="359">
        <v>0</v>
      </c>
      <c r="J50" s="359">
        <v>0</v>
      </c>
      <c r="K50" s="359">
        <v>0</v>
      </c>
      <c r="L50" s="359">
        <v>0</v>
      </c>
      <c r="M50" s="359">
        <v>0</v>
      </c>
      <c r="N50" s="91" t="s">
        <v>1892</v>
      </c>
      <c r="O50" s="90" t="s">
        <v>2730</v>
      </c>
      <c r="P50" s="90"/>
      <c r="Q50" s="90" t="s">
        <v>1886</v>
      </c>
      <c r="R50" s="91" t="s">
        <v>1887</v>
      </c>
      <c r="S50" s="586" t="s">
        <v>1813</v>
      </c>
      <c r="T50" s="36" t="s">
        <v>1929</v>
      </c>
    </row>
    <row r="51" spans="1:20" s="358" customFormat="1" ht="55.5" customHeight="1">
      <c r="A51" s="357"/>
      <c r="B51" s="36" t="s">
        <v>2731</v>
      </c>
      <c r="C51" s="90" t="s">
        <v>194</v>
      </c>
      <c r="D51" s="90" t="s">
        <v>1084</v>
      </c>
      <c r="E51" s="359">
        <v>181695.1286</v>
      </c>
      <c r="F51" s="359">
        <v>0</v>
      </c>
      <c r="G51" s="359">
        <v>0</v>
      </c>
      <c r="H51" s="359">
        <v>0</v>
      </c>
      <c r="I51" s="359">
        <v>0</v>
      </c>
      <c r="J51" s="359">
        <v>0</v>
      </c>
      <c r="K51" s="359">
        <v>0</v>
      </c>
      <c r="L51" s="359">
        <v>0</v>
      </c>
      <c r="M51" s="359">
        <v>0</v>
      </c>
      <c r="N51" s="90" t="s">
        <v>1893</v>
      </c>
      <c r="O51" s="90" t="s">
        <v>2732</v>
      </c>
      <c r="P51" s="90"/>
      <c r="Q51" s="90" t="s">
        <v>1886</v>
      </c>
      <c r="R51" s="91" t="s">
        <v>1887</v>
      </c>
      <c r="S51" s="586"/>
      <c r="T51" s="36" t="s">
        <v>1928</v>
      </c>
    </row>
    <row r="52" spans="1:20" s="358" customFormat="1" ht="55.5" customHeight="1">
      <c r="A52" s="357"/>
      <c r="B52" s="36" t="s">
        <v>2733</v>
      </c>
      <c r="C52" s="90" t="s">
        <v>194</v>
      </c>
      <c r="D52" s="420">
        <v>6515</v>
      </c>
      <c r="E52" s="359">
        <v>105270</v>
      </c>
      <c r="F52" s="359">
        <v>0</v>
      </c>
      <c r="G52" s="359">
        <v>0</v>
      </c>
      <c r="H52" s="359">
        <v>0</v>
      </c>
      <c r="I52" s="359">
        <v>0</v>
      </c>
      <c r="J52" s="359">
        <v>0</v>
      </c>
      <c r="K52" s="359">
        <v>0</v>
      </c>
      <c r="L52" s="359">
        <v>0</v>
      </c>
      <c r="M52" s="359">
        <v>0</v>
      </c>
      <c r="N52" s="91" t="s">
        <v>1892</v>
      </c>
      <c r="O52" s="90" t="s">
        <v>2734</v>
      </c>
      <c r="P52" s="90"/>
      <c r="Q52" s="90" t="s">
        <v>1886</v>
      </c>
      <c r="R52" s="91" t="s">
        <v>1887</v>
      </c>
      <c r="S52" s="586"/>
      <c r="T52" s="36" t="s">
        <v>1933</v>
      </c>
    </row>
    <row r="53" spans="1:20" s="358" customFormat="1" ht="55.5" customHeight="1">
      <c r="A53" s="357"/>
      <c r="B53" s="36" t="s">
        <v>2735</v>
      </c>
      <c r="C53" s="90" t="s">
        <v>194</v>
      </c>
      <c r="D53" s="420">
        <v>6510</v>
      </c>
      <c r="E53" s="359">
        <v>74581.98</v>
      </c>
      <c r="F53" s="359">
        <v>0</v>
      </c>
      <c r="G53" s="359">
        <v>0</v>
      </c>
      <c r="H53" s="359">
        <v>0</v>
      </c>
      <c r="I53" s="359">
        <v>0</v>
      </c>
      <c r="J53" s="359">
        <v>0</v>
      </c>
      <c r="K53" s="359">
        <v>0</v>
      </c>
      <c r="L53" s="359">
        <v>0</v>
      </c>
      <c r="M53" s="359">
        <v>0</v>
      </c>
      <c r="N53" s="91" t="s">
        <v>1892</v>
      </c>
      <c r="O53" s="90" t="s">
        <v>2736</v>
      </c>
      <c r="P53" s="90"/>
      <c r="Q53" s="90" t="s">
        <v>1886</v>
      </c>
      <c r="R53" s="91" t="s">
        <v>1887</v>
      </c>
      <c r="S53" s="586"/>
      <c r="T53" s="36" t="s">
        <v>1937</v>
      </c>
    </row>
    <row r="54" spans="1:20" s="358" customFormat="1" ht="55.5" customHeight="1">
      <c r="A54" s="357"/>
      <c r="B54" s="36" t="s">
        <v>2737</v>
      </c>
      <c r="C54" s="90" t="s">
        <v>194</v>
      </c>
      <c r="D54" s="420">
        <v>6438</v>
      </c>
      <c r="E54" s="359">
        <v>125186.6</v>
      </c>
      <c r="F54" s="359">
        <v>0</v>
      </c>
      <c r="G54" s="359">
        <v>0</v>
      </c>
      <c r="H54" s="359">
        <v>0</v>
      </c>
      <c r="I54" s="359">
        <v>0</v>
      </c>
      <c r="J54" s="359">
        <v>0</v>
      </c>
      <c r="K54" s="359">
        <v>0</v>
      </c>
      <c r="L54" s="359">
        <v>0</v>
      </c>
      <c r="M54" s="359">
        <v>0</v>
      </c>
      <c r="N54" s="91" t="s">
        <v>1892</v>
      </c>
      <c r="O54" s="90" t="s">
        <v>2738</v>
      </c>
      <c r="P54" s="90"/>
      <c r="Q54" s="90" t="s">
        <v>1886</v>
      </c>
      <c r="R54" s="91" t="s">
        <v>1887</v>
      </c>
      <c r="S54" s="586"/>
      <c r="T54" s="36" t="s">
        <v>1936</v>
      </c>
    </row>
    <row r="55" spans="1:20" s="358" customFormat="1" ht="55.5" customHeight="1">
      <c r="A55" s="357"/>
      <c r="B55" s="36" t="s">
        <v>2739</v>
      </c>
      <c r="C55" s="90" t="s">
        <v>194</v>
      </c>
      <c r="D55" s="420">
        <v>6513</v>
      </c>
      <c r="E55" s="359">
        <v>128427.01</v>
      </c>
      <c r="F55" s="359">
        <v>0</v>
      </c>
      <c r="G55" s="359">
        <v>0</v>
      </c>
      <c r="H55" s="359">
        <v>0</v>
      </c>
      <c r="I55" s="359">
        <v>0</v>
      </c>
      <c r="J55" s="359">
        <v>0</v>
      </c>
      <c r="K55" s="359">
        <v>0</v>
      </c>
      <c r="L55" s="359">
        <v>0</v>
      </c>
      <c r="M55" s="359">
        <v>0</v>
      </c>
      <c r="N55" s="91" t="s">
        <v>1892</v>
      </c>
      <c r="O55" s="90" t="s">
        <v>2740</v>
      </c>
      <c r="P55" s="90"/>
      <c r="Q55" s="90" t="s">
        <v>1886</v>
      </c>
      <c r="R55" s="91" t="s">
        <v>1887</v>
      </c>
      <c r="S55" s="586"/>
      <c r="T55" s="36" t="s">
        <v>1937</v>
      </c>
    </row>
    <row r="56" spans="1:20" s="358" customFormat="1" ht="55.5" customHeight="1">
      <c r="A56" s="357"/>
      <c r="B56" s="36" t="s">
        <v>2741</v>
      </c>
      <c r="C56" s="90" t="s">
        <v>194</v>
      </c>
      <c r="D56" s="420">
        <v>6541</v>
      </c>
      <c r="E56" s="359">
        <v>137649.60000000001</v>
      </c>
      <c r="F56" s="359">
        <v>0</v>
      </c>
      <c r="G56" s="359">
        <v>0</v>
      </c>
      <c r="H56" s="359">
        <v>0</v>
      </c>
      <c r="I56" s="359">
        <v>0</v>
      </c>
      <c r="J56" s="359">
        <v>0</v>
      </c>
      <c r="K56" s="359">
        <v>0</v>
      </c>
      <c r="L56" s="359">
        <v>0</v>
      </c>
      <c r="M56" s="359">
        <v>0</v>
      </c>
      <c r="N56" s="91" t="s">
        <v>1892</v>
      </c>
      <c r="O56" s="90" t="s">
        <v>2742</v>
      </c>
      <c r="P56" s="90"/>
      <c r="Q56" s="90" t="s">
        <v>1886</v>
      </c>
      <c r="R56" s="91" t="s">
        <v>1887</v>
      </c>
      <c r="S56" s="586"/>
      <c r="T56" s="36" t="s">
        <v>1938</v>
      </c>
    </row>
    <row r="57" spans="1:20" s="358" customFormat="1" ht="55.5" customHeight="1">
      <c r="A57" s="357"/>
      <c r="B57" s="36" t="s">
        <v>2743</v>
      </c>
      <c r="C57" s="90" t="s">
        <v>194</v>
      </c>
      <c r="D57" s="88">
        <v>6927</v>
      </c>
      <c r="E57" s="359">
        <v>20550</v>
      </c>
      <c r="F57" s="359">
        <v>0</v>
      </c>
      <c r="G57" s="359">
        <v>0</v>
      </c>
      <c r="H57" s="359">
        <v>0</v>
      </c>
      <c r="I57" s="359">
        <v>0</v>
      </c>
      <c r="J57" s="359">
        <v>0</v>
      </c>
      <c r="K57" s="359">
        <v>0</v>
      </c>
      <c r="L57" s="359">
        <v>0</v>
      </c>
      <c r="M57" s="359">
        <v>0</v>
      </c>
      <c r="N57" s="91" t="s">
        <v>1892</v>
      </c>
      <c r="O57" s="90" t="s">
        <v>2744</v>
      </c>
      <c r="P57" s="90"/>
      <c r="Q57" s="90" t="s">
        <v>1886</v>
      </c>
      <c r="R57" s="91" t="s">
        <v>1887</v>
      </c>
      <c r="S57" s="586" t="s">
        <v>1813</v>
      </c>
      <c r="T57" s="36" t="s">
        <v>1930</v>
      </c>
    </row>
    <row r="58" spans="1:20" s="358" customFormat="1" ht="55.5" customHeight="1">
      <c r="A58" s="357"/>
      <c r="B58" s="36" t="s">
        <v>2745</v>
      </c>
      <c r="C58" s="90" t="s">
        <v>194</v>
      </c>
      <c r="D58" s="88">
        <v>6930</v>
      </c>
      <c r="E58" s="359">
        <v>34600</v>
      </c>
      <c r="F58" s="359">
        <v>0</v>
      </c>
      <c r="G58" s="359">
        <v>0</v>
      </c>
      <c r="H58" s="359">
        <v>0</v>
      </c>
      <c r="I58" s="359">
        <v>0</v>
      </c>
      <c r="J58" s="359">
        <v>0</v>
      </c>
      <c r="K58" s="359">
        <v>0</v>
      </c>
      <c r="L58" s="359">
        <v>0</v>
      </c>
      <c r="M58" s="359">
        <v>0</v>
      </c>
      <c r="N58" s="91" t="s">
        <v>1892</v>
      </c>
      <c r="O58" s="90" t="s">
        <v>2746</v>
      </c>
      <c r="P58" s="90"/>
      <c r="Q58" s="90" t="s">
        <v>1886</v>
      </c>
      <c r="R58" s="91" t="s">
        <v>1887</v>
      </c>
      <c r="S58" s="586" t="s">
        <v>1813</v>
      </c>
      <c r="T58" s="36" t="s">
        <v>1945</v>
      </c>
    </row>
    <row r="59" spans="1:20" s="358" customFormat="1" ht="55.5" customHeight="1">
      <c r="A59" s="357"/>
      <c r="B59" s="36" t="s">
        <v>2747</v>
      </c>
      <c r="C59" s="90" t="s">
        <v>194</v>
      </c>
      <c r="D59" s="90" t="s">
        <v>1084</v>
      </c>
      <c r="E59" s="359">
        <v>14494.9205</v>
      </c>
      <c r="F59" s="359">
        <v>0</v>
      </c>
      <c r="G59" s="359">
        <v>0</v>
      </c>
      <c r="H59" s="359">
        <v>0</v>
      </c>
      <c r="I59" s="359">
        <v>0</v>
      </c>
      <c r="J59" s="359">
        <v>0</v>
      </c>
      <c r="K59" s="359">
        <v>0</v>
      </c>
      <c r="L59" s="359">
        <v>0</v>
      </c>
      <c r="M59" s="359">
        <v>0</v>
      </c>
      <c r="N59" s="91" t="s">
        <v>1892</v>
      </c>
      <c r="O59" s="90" t="s">
        <v>2748</v>
      </c>
      <c r="P59" s="90"/>
      <c r="Q59" s="90" t="s">
        <v>1886</v>
      </c>
      <c r="R59" s="91" t="s">
        <v>1887</v>
      </c>
      <c r="S59" s="586"/>
      <c r="T59" s="36" t="s">
        <v>1929</v>
      </c>
    </row>
    <row r="60" spans="1:20" s="358" customFormat="1" ht="55.5" customHeight="1">
      <c r="A60" s="357"/>
      <c r="B60" s="36" t="s">
        <v>2749</v>
      </c>
      <c r="C60" s="90" t="s">
        <v>194</v>
      </c>
      <c r="D60" s="90" t="s">
        <v>1084</v>
      </c>
      <c r="E60" s="359">
        <v>403674.51699999999</v>
      </c>
      <c r="F60" s="359">
        <v>0</v>
      </c>
      <c r="G60" s="359">
        <v>0</v>
      </c>
      <c r="H60" s="359">
        <v>0</v>
      </c>
      <c r="I60" s="359">
        <v>0</v>
      </c>
      <c r="J60" s="359">
        <v>0</v>
      </c>
      <c r="K60" s="359">
        <v>0</v>
      </c>
      <c r="L60" s="359">
        <v>0</v>
      </c>
      <c r="M60" s="359">
        <v>0</v>
      </c>
      <c r="N60" s="91" t="s">
        <v>1892</v>
      </c>
      <c r="O60" s="90" t="s">
        <v>2750</v>
      </c>
      <c r="P60" s="90"/>
      <c r="Q60" s="90" t="s">
        <v>1886</v>
      </c>
      <c r="R60" s="91" t="s">
        <v>1887</v>
      </c>
      <c r="S60" s="586"/>
      <c r="T60" s="36" t="s">
        <v>2033</v>
      </c>
    </row>
    <row r="61" spans="1:20" s="358" customFormat="1" ht="55.5" customHeight="1">
      <c r="A61" s="357"/>
      <c r="B61" s="36" t="s">
        <v>3022</v>
      </c>
      <c r="C61" s="90" t="s">
        <v>194</v>
      </c>
      <c r="D61" s="88">
        <v>6926</v>
      </c>
      <c r="E61" s="359">
        <v>25933.37025</v>
      </c>
      <c r="F61" s="359">
        <v>0</v>
      </c>
      <c r="G61" s="359">
        <v>0</v>
      </c>
      <c r="H61" s="359">
        <v>0</v>
      </c>
      <c r="I61" s="359">
        <v>0</v>
      </c>
      <c r="J61" s="359">
        <v>0</v>
      </c>
      <c r="K61" s="359">
        <v>0</v>
      </c>
      <c r="L61" s="359">
        <v>0</v>
      </c>
      <c r="M61" s="359">
        <v>0</v>
      </c>
      <c r="N61" s="91" t="s">
        <v>1892</v>
      </c>
      <c r="O61" s="90" t="s">
        <v>2751</v>
      </c>
      <c r="P61" s="90"/>
      <c r="Q61" s="90" t="s">
        <v>2752</v>
      </c>
      <c r="R61" s="91" t="s">
        <v>1887</v>
      </c>
      <c r="S61" s="586"/>
      <c r="T61" s="36" t="s">
        <v>1928</v>
      </c>
    </row>
    <row r="62" spans="1:20" s="358" customFormat="1" ht="55.5" customHeight="1">
      <c r="A62" s="357"/>
      <c r="B62" s="36" t="s">
        <v>2753</v>
      </c>
      <c r="C62" s="90" t="s">
        <v>194</v>
      </c>
      <c r="D62" s="88">
        <v>6945</v>
      </c>
      <c r="E62" s="359">
        <v>127284.74</v>
      </c>
      <c r="F62" s="359">
        <v>0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91" t="s">
        <v>1892</v>
      </c>
      <c r="O62" s="90" t="s">
        <v>2754</v>
      </c>
      <c r="P62" s="90"/>
      <c r="Q62" s="90" t="s">
        <v>1886</v>
      </c>
      <c r="R62" s="91" t="s">
        <v>1887</v>
      </c>
      <c r="S62" s="586" t="s">
        <v>1813</v>
      </c>
      <c r="T62" s="36" t="s">
        <v>1928</v>
      </c>
    </row>
    <row r="63" spans="1:20" s="358" customFormat="1" ht="55.5" customHeight="1">
      <c r="A63" s="357"/>
      <c r="B63" s="36" t="s">
        <v>2755</v>
      </c>
      <c r="C63" s="90" t="s">
        <v>194</v>
      </c>
      <c r="D63" s="88">
        <v>6968</v>
      </c>
      <c r="E63" s="359">
        <v>43938.73</v>
      </c>
      <c r="F63" s="359">
        <v>0</v>
      </c>
      <c r="G63" s="359">
        <v>0</v>
      </c>
      <c r="H63" s="359">
        <v>0</v>
      </c>
      <c r="I63" s="359">
        <v>0</v>
      </c>
      <c r="J63" s="359">
        <v>0</v>
      </c>
      <c r="K63" s="359">
        <v>0</v>
      </c>
      <c r="L63" s="359">
        <v>0</v>
      </c>
      <c r="M63" s="359">
        <v>0</v>
      </c>
      <c r="N63" s="91" t="s">
        <v>1892</v>
      </c>
      <c r="O63" s="90" t="s">
        <v>2756</v>
      </c>
      <c r="P63" s="90"/>
      <c r="Q63" s="90" t="s">
        <v>1886</v>
      </c>
      <c r="R63" s="91" t="s">
        <v>1887</v>
      </c>
      <c r="S63" s="586" t="s">
        <v>1813</v>
      </c>
      <c r="T63" s="36" t="s">
        <v>1942</v>
      </c>
    </row>
    <row r="64" spans="1:20" s="358" customFormat="1" ht="55.5" customHeight="1">
      <c r="A64" s="357"/>
      <c r="B64" s="36" t="s">
        <v>2757</v>
      </c>
      <c r="C64" s="90" t="s">
        <v>194</v>
      </c>
      <c r="D64" s="88">
        <v>6967</v>
      </c>
      <c r="E64" s="359">
        <v>35784</v>
      </c>
      <c r="F64" s="359">
        <v>0</v>
      </c>
      <c r="G64" s="359">
        <v>0</v>
      </c>
      <c r="H64" s="359">
        <v>0</v>
      </c>
      <c r="I64" s="359">
        <v>0</v>
      </c>
      <c r="J64" s="359">
        <v>0</v>
      </c>
      <c r="K64" s="359">
        <v>0</v>
      </c>
      <c r="L64" s="359">
        <v>0</v>
      </c>
      <c r="M64" s="359">
        <v>0</v>
      </c>
      <c r="N64" s="91" t="s">
        <v>1892</v>
      </c>
      <c r="O64" s="90" t="s">
        <v>2758</v>
      </c>
      <c r="P64" s="90"/>
      <c r="Q64" s="90" t="s">
        <v>1886</v>
      </c>
      <c r="R64" s="91" t="s">
        <v>1887</v>
      </c>
      <c r="S64" s="586" t="s">
        <v>1813</v>
      </c>
      <c r="T64" s="36" t="s">
        <v>1948</v>
      </c>
    </row>
    <row r="65" spans="1:20" s="358" customFormat="1" ht="55.5" customHeight="1">
      <c r="A65" s="357"/>
      <c r="B65" s="36" t="s">
        <v>2759</v>
      </c>
      <c r="C65" s="90" t="s">
        <v>194</v>
      </c>
      <c r="D65" s="88">
        <v>6925</v>
      </c>
      <c r="E65" s="359">
        <v>120829.16125</v>
      </c>
      <c r="F65" s="359">
        <v>0</v>
      </c>
      <c r="G65" s="359">
        <v>0</v>
      </c>
      <c r="H65" s="359">
        <v>0</v>
      </c>
      <c r="I65" s="359">
        <v>0</v>
      </c>
      <c r="J65" s="359">
        <v>0</v>
      </c>
      <c r="K65" s="359">
        <v>0</v>
      </c>
      <c r="L65" s="359">
        <v>0</v>
      </c>
      <c r="M65" s="359">
        <v>0</v>
      </c>
      <c r="N65" s="91" t="s">
        <v>1892</v>
      </c>
      <c r="O65" s="90" t="s">
        <v>2760</v>
      </c>
      <c r="P65" s="90"/>
      <c r="Q65" s="90" t="s">
        <v>1886</v>
      </c>
      <c r="R65" s="91" t="s">
        <v>1887</v>
      </c>
      <c r="S65" s="586" t="s">
        <v>1813</v>
      </c>
      <c r="T65" s="36" t="s">
        <v>1949</v>
      </c>
    </row>
    <row r="66" spans="1:20" s="358" customFormat="1" ht="55.5" customHeight="1">
      <c r="A66" s="357"/>
      <c r="B66" s="36" t="s">
        <v>2761</v>
      </c>
      <c r="C66" s="90" t="s">
        <v>194</v>
      </c>
      <c r="D66" s="88">
        <v>6965</v>
      </c>
      <c r="E66" s="359">
        <v>12607</v>
      </c>
      <c r="F66" s="359">
        <v>0</v>
      </c>
      <c r="G66" s="359">
        <v>0</v>
      </c>
      <c r="H66" s="359">
        <v>0</v>
      </c>
      <c r="I66" s="359">
        <v>0</v>
      </c>
      <c r="J66" s="359">
        <v>0</v>
      </c>
      <c r="K66" s="359">
        <v>0</v>
      </c>
      <c r="L66" s="359">
        <v>0</v>
      </c>
      <c r="M66" s="359">
        <v>0</v>
      </c>
      <c r="N66" s="91" t="s">
        <v>1892</v>
      </c>
      <c r="O66" s="90" t="s">
        <v>2826</v>
      </c>
      <c r="P66" s="90"/>
      <c r="Q66" s="90" t="s">
        <v>1886</v>
      </c>
      <c r="R66" s="91" t="s">
        <v>1887</v>
      </c>
      <c r="S66" s="586" t="s">
        <v>1813</v>
      </c>
      <c r="T66" s="36" t="s">
        <v>1927</v>
      </c>
    </row>
    <row r="67" spans="1:20" s="358" customFormat="1" ht="55.5" customHeight="1">
      <c r="A67" s="357"/>
      <c r="B67" s="36" t="s">
        <v>2762</v>
      </c>
      <c r="C67" s="90" t="s">
        <v>194</v>
      </c>
      <c r="D67" s="88">
        <v>6966</v>
      </c>
      <c r="E67" s="359">
        <v>13292</v>
      </c>
      <c r="F67" s="359">
        <v>0</v>
      </c>
      <c r="G67" s="359">
        <v>0</v>
      </c>
      <c r="H67" s="359">
        <v>0</v>
      </c>
      <c r="I67" s="359">
        <v>0</v>
      </c>
      <c r="J67" s="359">
        <v>0</v>
      </c>
      <c r="K67" s="359">
        <v>0</v>
      </c>
      <c r="L67" s="359">
        <v>0</v>
      </c>
      <c r="M67" s="359">
        <v>0</v>
      </c>
      <c r="N67" s="91" t="s">
        <v>1892</v>
      </c>
      <c r="O67" s="90" t="s">
        <v>2763</v>
      </c>
      <c r="P67" s="90"/>
      <c r="Q67" s="90" t="s">
        <v>1886</v>
      </c>
      <c r="R67" s="91" t="s">
        <v>1887</v>
      </c>
      <c r="S67" s="586" t="s">
        <v>1813</v>
      </c>
      <c r="T67" s="36" t="s">
        <v>1939</v>
      </c>
    </row>
    <row r="68" spans="1:20" s="358" customFormat="1" ht="55.5" customHeight="1">
      <c r="A68" s="357"/>
      <c r="B68" s="36" t="s">
        <v>2764</v>
      </c>
      <c r="C68" s="90" t="s">
        <v>194</v>
      </c>
      <c r="D68" s="88">
        <v>6931</v>
      </c>
      <c r="E68" s="359">
        <v>2722.5</v>
      </c>
      <c r="F68" s="359">
        <v>0</v>
      </c>
      <c r="G68" s="359">
        <v>0</v>
      </c>
      <c r="H68" s="359">
        <v>0</v>
      </c>
      <c r="I68" s="359">
        <v>0</v>
      </c>
      <c r="J68" s="359">
        <v>0</v>
      </c>
      <c r="K68" s="359">
        <v>0</v>
      </c>
      <c r="L68" s="359">
        <v>0</v>
      </c>
      <c r="M68" s="359">
        <v>0</v>
      </c>
      <c r="N68" s="91" t="s">
        <v>1892</v>
      </c>
      <c r="O68" s="90" t="s">
        <v>2765</v>
      </c>
      <c r="P68" s="90"/>
      <c r="Q68" s="90" t="s">
        <v>1886</v>
      </c>
      <c r="R68" s="91" t="s">
        <v>1887</v>
      </c>
      <c r="S68" s="586" t="s">
        <v>1813</v>
      </c>
      <c r="T68" s="36" t="s">
        <v>1939</v>
      </c>
    </row>
    <row r="69" spans="1:20" s="358" customFormat="1" ht="55.5" customHeight="1">
      <c r="A69" s="357"/>
      <c r="B69" s="36" t="s">
        <v>2766</v>
      </c>
      <c r="C69" s="90" t="s">
        <v>194</v>
      </c>
      <c r="D69" s="88">
        <v>6946</v>
      </c>
      <c r="E69" s="359">
        <v>13505.533750000001</v>
      </c>
      <c r="F69" s="359">
        <v>0</v>
      </c>
      <c r="G69" s="359">
        <v>0</v>
      </c>
      <c r="H69" s="359">
        <v>0</v>
      </c>
      <c r="I69" s="359">
        <v>0</v>
      </c>
      <c r="J69" s="359">
        <v>0</v>
      </c>
      <c r="K69" s="359">
        <v>0</v>
      </c>
      <c r="L69" s="359">
        <v>0</v>
      </c>
      <c r="M69" s="359">
        <v>0</v>
      </c>
      <c r="N69" s="91" t="s">
        <v>1892</v>
      </c>
      <c r="O69" s="90" t="s">
        <v>2767</v>
      </c>
      <c r="P69" s="90"/>
      <c r="Q69" s="90" t="s">
        <v>1886</v>
      </c>
      <c r="R69" s="91" t="s">
        <v>1887</v>
      </c>
      <c r="S69" s="586" t="s">
        <v>1813</v>
      </c>
      <c r="T69" s="36" t="s">
        <v>2033</v>
      </c>
    </row>
    <row r="70" spans="1:20" s="358" customFormat="1" ht="55.5" customHeight="1">
      <c r="A70" s="357"/>
      <c r="B70" s="36" t="s">
        <v>2768</v>
      </c>
      <c r="C70" s="90" t="s">
        <v>194</v>
      </c>
      <c r="D70" s="90" t="s">
        <v>1084</v>
      </c>
      <c r="E70" s="359">
        <v>73815</v>
      </c>
      <c r="F70" s="359">
        <v>0</v>
      </c>
      <c r="G70" s="359">
        <v>0</v>
      </c>
      <c r="H70" s="359">
        <v>0</v>
      </c>
      <c r="I70" s="359">
        <v>0</v>
      </c>
      <c r="J70" s="359">
        <v>0</v>
      </c>
      <c r="K70" s="359">
        <v>0</v>
      </c>
      <c r="L70" s="359">
        <v>0</v>
      </c>
      <c r="M70" s="359">
        <v>0</v>
      </c>
      <c r="N70" s="91" t="s">
        <v>1892</v>
      </c>
      <c r="O70" s="90" t="s">
        <v>2769</v>
      </c>
      <c r="P70" s="90"/>
      <c r="Q70" s="90" t="s">
        <v>1886</v>
      </c>
      <c r="R70" s="91" t="s">
        <v>1887</v>
      </c>
      <c r="S70" s="586"/>
      <c r="T70" s="36" t="s">
        <v>1929</v>
      </c>
    </row>
    <row r="71" spans="1:20" s="358" customFormat="1" ht="55.5" customHeight="1">
      <c r="A71" s="357"/>
      <c r="B71" s="36" t="s">
        <v>2770</v>
      </c>
      <c r="C71" s="90" t="s">
        <v>194</v>
      </c>
      <c r="D71" s="88">
        <v>7043</v>
      </c>
      <c r="E71" s="359">
        <v>117483.74</v>
      </c>
      <c r="F71" s="359">
        <v>0</v>
      </c>
      <c r="G71" s="359">
        <v>0</v>
      </c>
      <c r="H71" s="359">
        <v>0</v>
      </c>
      <c r="I71" s="359">
        <v>0</v>
      </c>
      <c r="J71" s="359">
        <v>0</v>
      </c>
      <c r="K71" s="359">
        <v>0</v>
      </c>
      <c r="L71" s="359">
        <v>0</v>
      </c>
      <c r="M71" s="359">
        <v>0</v>
      </c>
      <c r="N71" s="91" t="s">
        <v>1892</v>
      </c>
      <c r="O71" s="90" t="s">
        <v>2771</v>
      </c>
      <c r="P71" s="90"/>
      <c r="Q71" s="90" t="s">
        <v>2772</v>
      </c>
      <c r="R71" s="91" t="s">
        <v>1887</v>
      </c>
      <c r="S71" s="586" t="s">
        <v>1813</v>
      </c>
      <c r="T71" s="36" t="s">
        <v>1931</v>
      </c>
    </row>
    <row r="72" spans="1:20" s="358" customFormat="1" ht="55.5" customHeight="1">
      <c r="A72" s="357"/>
      <c r="B72" s="36" t="s">
        <v>2773</v>
      </c>
      <c r="C72" s="90" t="s">
        <v>194</v>
      </c>
      <c r="D72" s="88">
        <v>7051</v>
      </c>
      <c r="E72" s="359">
        <v>349938.01400000002</v>
      </c>
      <c r="F72" s="359">
        <v>0</v>
      </c>
      <c r="G72" s="359">
        <v>0</v>
      </c>
      <c r="H72" s="359">
        <v>0</v>
      </c>
      <c r="I72" s="359">
        <v>0</v>
      </c>
      <c r="J72" s="359">
        <v>0</v>
      </c>
      <c r="K72" s="359">
        <v>0</v>
      </c>
      <c r="L72" s="359">
        <v>0</v>
      </c>
      <c r="M72" s="359">
        <v>0</v>
      </c>
      <c r="N72" s="91" t="s">
        <v>1892</v>
      </c>
      <c r="O72" s="90" t="s">
        <v>2774</v>
      </c>
      <c r="P72" s="90"/>
      <c r="Q72" s="90" t="s">
        <v>1886</v>
      </c>
      <c r="R72" s="91" t="s">
        <v>1887</v>
      </c>
      <c r="S72" s="586"/>
      <c r="T72" s="36" t="s">
        <v>1927</v>
      </c>
    </row>
    <row r="73" spans="1:20" s="358" customFormat="1" ht="55.5" customHeight="1">
      <c r="A73" s="357"/>
      <c r="B73" s="36" t="s">
        <v>2775</v>
      </c>
      <c r="C73" s="90" t="s">
        <v>194</v>
      </c>
      <c r="D73" s="88" t="s">
        <v>79</v>
      </c>
      <c r="E73" s="359">
        <v>512150.56199999998</v>
      </c>
      <c r="F73" s="359">
        <v>0</v>
      </c>
      <c r="G73" s="359">
        <v>0</v>
      </c>
      <c r="H73" s="359">
        <v>0</v>
      </c>
      <c r="I73" s="359">
        <v>0</v>
      </c>
      <c r="J73" s="359">
        <v>0</v>
      </c>
      <c r="K73" s="359">
        <v>0</v>
      </c>
      <c r="L73" s="359">
        <v>0</v>
      </c>
      <c r="M73" s="359">
        <v>0</v>
      </c>
      <c r="N73" s="91" t="s">
        <v>1892</v>
      </c>
      <c r="O73" s="90" t="s">
        <v>2776</v>
      </c>
      <c r="P73" s="90"/>
      <c r="Q73" s="90" t="s">
        <v>2777</v>
      </c>
      <c r="R73" s="91" t="s">
        <v>1887</v>
      </c>
      <c r="S73" s="586"/>
      <c r="T73" s="36" t="s">
        <v>1949</v>
      </c>
    </row>
    <row r="74" spans="1:20" s="358" customFormat="1" ht="55.5" customHeight="1">
      <c r="A74" s="357"/>
      <c r="B74" s="36" t="s">
        <v>2778</v>
      </c>
      <c r="C74" s="90" t="s">
        <v>194</v>
      </c>
      <c r="D74" s="88">
        <v>7558</v>
      </c>
      <c r="E74" s="359">
        <v>529220.30700000003</v>
      </c>
      <c r="F74" s="359">
        <v>0</v>
      </c>
      <c r="G74" s="359">
        <v>0</v>
      </c>
      <c r="H74" s="359">
        <v>0</v>
      </c>
      <c r="I74" s="359">
        <v>0</v>
      </c>
      <c r="J74" s="359">
        <v>0</v>
      </c>
      <c r="K74" s="359">
        <v>0</v>
      </c>
      <c r="L74" s="359">
        <v>0</v>
      </c>
      <c r="M74" s="359">
        <v>0</v>
      </c>
      <c r="N74" s="91" t="s">
        <v>1892</v>
      </c>
      <c r="O74" s="90" t="s">
        <v>2779</v>
      </c>
      <c r="P74" s="90"/>
      <c r="Q74" s="90" t="s">
        <v>2777</v>
      </c>
      <c r="R74" s="91" t="s">
        <v>1887</v>
      </c>
      <c r="S74" s="586"/>
      <c r="T74" s="36" t="s">
        <v>1949</v>
      </c>
    </row>
    <row r="75" spans="1:20" s="358" customFormat="1" ht="55.5" customHeight="1">
      <c r="A75" s="357"/>
      <c r="B75" s="36" t="s">
        <v>2780</v>
      </c>
      <c r="C75" s="90" t="s">
        <v>194</v>
      </c>
      <c r="D75" s="88" t="s">
        <v>79</v>
      </c>
      <c r="E75" s="359">
        <v>241044.1</v>
      </c>
      <c r="F75" s="359">
        <v>0</v>
      </c>
      <c r="G75" s="359">
        <v>0</v>
      </c>
      <c r="H75" s="359">
        <v>0</v>
      </c>
      <c r="I75" s="359">
        <v>0</v>
      </c>
      <c r="J75" s="359">
        <v>0</v>
      </c>
      <c r="K75" s="359">
        <v>0</v>
      </c>
      <c r="L75" s="359">
        <v>0</v>
      </c>
      <c r="M75" s="359">
        <v>0</v>
      </c>
      <c r="N75" s="91" t="s">
        <v>1892</v>
      </c>
      <c r="O75" s="90" t="s">
        <v>2781</v>
      </c>
      <c r="P75" s="90"/>
      <c r="Q75" s="90" t="s">
        <v>2782</v>
      </c>
      <c r="R75" s="91" t="s">
        <v>1887</v>
      </c>
      <c r="S75" s="586"/>
      <c r="T75" s="36" t="s">
        <v>1941</v>
      </c>
    </row>
    <row r="76" spans="1:20" s="358" customFormat="1" ht="55.5" customHeight="1">
      <c r="A76" s="357"/>
      <c r="B76" s="36" t="s">
        <v>2783</v>
      </c>
      <c r="C76" s="90" t="s">
        <v>194</v>
      </c>
      <c r="D76" s="88">
        <v>7118</v>
      </c>
      <c r="E76" s="359">
        <v>452336.88</v>
      </c>
      <c r="F76" s="359">
        <v>0</v>
      </c>
      <c r="G76" s="359">
        <v>0</v>
      </c>
      <c r="H76" s="359">
        <v>0</v>
      </c>
      <c r="I76" s="359">
        <v>0</v>
      </c>
      <c r="J76" s="359">
        <v>0</v>
      </c>
      <c r="K76" s="359">
        <v>0</v>
      </c>
      <c r="L76" s="359">
        <v>0</v>
      </c>
      <c r="M76" s="359">
        <v>0</v>
      </c>
      <c r="N76" s="91" t="s">
        <v>1892</v>
      </c>
      <c r="O76" s="90" t="s">
        <v>2784</v>
      </c>
      <c r="P76" s="90"/>
      <c r="Q76" s="90" t="s">
        <v>2785</v>
      </c>
      <c r="R76" s="91" t="s">
        <v>1887</v>
      </c>
      <c r="S76" s="586" t="s">
        <v>3189</v>
      </c>
      <c r="T76" s="36" t="s">
        <v>1929</v>
      </c>
    </row>
    <row r="77" spans="1:20" s="358" customFormat="1" ht="55.5" customHeight="1">
      <c r="A77" s="357"/>
      <c r="B77" s="36" t="s">
        <v>2786</v>
      </c>
      <c r="C77" s="90" t="s">
        <v>194</v>
      </c>
      <c r="D77" s="88"/>
      <c r="E77" s="359">
        <v>123035</v>
      </c>
      <c r="F77" s="359">
        <v>0</v>
      </c>
      <c r="G77" s="359">
        <v>0</v>
      </c>
      <c r="H77" s="359">
        <v>0</v>
      </c>
      <c r="I77" s="359">
        <v>0</v>
      </c>
      <c r="J77" s="359">
        <v>0</v>
      </c>
      <c r="K77" s="359">
        <v>0</v>
      </c>
      <c r="L77" s="359">
        <v>0</v>
      </c>
      <c r="M77" s="359">
        <v>0</v>
      </c>
      <c r="N77" s="91" t="s">
        <v>1892</v>
      </c>
      <c r="O77" s="90" t="s">
        <v>2787</v>
      </c>
      <c r="P77" s="90"/>
      <c r="Q77" s="90" t="s">
        <v>2785</v>
      </c>
      <c r="R77" s="91" t="s">
        <v>1887</v>
      </c>
      <c r="S77" s="586"/>
      <c r="T77" s="36" t="s">
        <v>1941</v>
      </c>
    </row>
    <row r="78" spans="1:20" s="358" customFormat="1" ht="55.5" customHeight="1">
      <c r="A78" s="357"/>
      <c r="B78" s="36" t="s">
        <v>2788</v>
      </c>
      <c r="C78" s="90" t="s">
        <v>194</v>
      </c>
      <c r="D78" s="88" t="s">
        <v>79</v>
      </c>
      <c r="E78" s="359">
        <v>53322.28</v>
      </c>
      <c r="F78" s="359">
        <v>0</v>
      </c>
      <c r="G78" s="359">
        <v>0</v>
      </c>
      <c r="H78" s="359">
        <v>0</v>
      </c>
      <c r="I78" s="359">
        <v>0</v>
      </c>
      <c r="J78" s="359">
        <v>0</v>
      </c>
      <c r="K78" s="359">
        <v>0</v>
      </c>
      <c r="L78" s="359">
        <v>0</v>
      </c>
      <c r="M78" s="359">
        <v>0</v>
      </c>
      <c r="N78" s="91" t="s">
        <v>1892</v>
      </c>
      <c r="O78" s="90" t="s">
        <v>2789</v>
      </c>
      <c r="P78" s="90"/>
      <c r="Q78" s="90" t="s">
        <v>2785</v>
      </c>
      <c r="R78" s="91" t="s">
        <v>1887</v>
      </c>
      <c r="S78" s="586"/>
      <c r="T78" s="36" t="s">
        <v>2790</v>
      </c>
    </row>
    <row r="79" spans="1:20" s="358" customFormat="1" ht="55.5" customHeight="1">
      <c r="A79" s="357"/>
      <c r="B79" s="36" t="s">
        <v>2791</v>
      </c>
      <c r="C79" s="90" t="s">
        <v>194</v>
      </c>
      <c r="D79" s="88" t="s">
        <v>79</v>
      </c>
      <c r="E79" s="359">
        <v>53000</v>
      </c>
      <c r="F79" s="359">
        <v>0</v>
      </c>
      <c r="G79" s="359">
        <v>0</v>
      </c>
      <c r="H79" s="359">
        <v>0</v>
      </c>
      <c r="I79" s="359">
        <v>0</v>
      </c>
      <c r="J79" s="359">
        <v>0</v>
      </c>
      <c r="K79" s="359">
        <v>0</v>
      </c>
      <c r="L79" s="359">
        <v>0</v>
      </c>
      <c r="M79" s="359">
        <v>0</v>
      </c>
      <c r="N79" s="91" t="s">
        <v>1892</v>
      </c>
      <c r="O79" s="90" t="s">
        <v>2792</v>
      </c>
      <c r="P79" s="90"/>
      <c r="Q79" s="90" t="s">
        <v>2785</v>
      </c>
      <c r="R79" s="91" t="s">
        <v>1887</v>
      </c>
      <c r="S79" s="586"/>
      <c r="T79" s="36" t="s">
        <v>2033</v>
      </c>
    </row>
    <row r="80" spans="1:20" s="358" customFormat="1" ht="55.5" customHeight="1">
      <c r="A80" s="357"/>
      <c r="B80" s="36" t="s">
        <v>2793</v>
      </c>
      <c r="C80" s="90" t="s">
        <v>194</v>
      </c>
      <c r="D80" s="88" t="s">
        <v>79</v>
      </c>
      <c r="E80" s="359">
        <v>427384.1</v>
      </c>
      <c r="F80" s="359">
        <v>0</v>
      </c>
      <c r="G80" s="359">
        <v>0</v>
      </c>
      <c r="H80" s="359">
        <v>0</v>
      </c>
      <c r="I80" s="359">
        <v>0</v>
      </c>
      <c r="J80" s="359">
        <v>0</v>
      </c>
      <c r="K80" s="359">
        <v>0</v>
      </c>
      <c r="L80" s="359">
        <v>0</v>
      </c>
      <c r="M80" s="359">
        <v>0</v>
      </c>
      <c r="N80" s="91" t="s">
        <v>1892</v>
      </c>
      <c r="O80" s="90" t="s">
        <v>2794</v>
      </c>
      <c r="P80" s="90"/>
      <c r="Q80" s="90" t="s">
        <v>2785</v>
      </c>
      <c r="R80" s="91" t="s">
        <v>1887</v>
      </c>
      <c r="S80" s="586"/>
      <c r="T80" s="36" t="s">
        <v>1955</v>
      </c>
    </row>
    <row r="81" spans="1:20" s="358" customFormat="1" ht="55.5" customHeight="1">
      <c r="A81" s="357"/>
      <c r="B81" s="36" t="s">
        <v>2823</v>
      </c>
      <c r="C81" s="90" t="s">
        <v>194</v>
      </c>
      <c r="D81" s="88"/>
      <c r="E81" s="359">
        <v>215040.47399999999</v>
      </c>
      <c r="F81" s="359">
        <v>0</v>
      </c>
      <c r="G81" s="359">
        <v>0</v>
      </c>
      <c r="H81" s="359">
        <v>0</v>
      </c>
      <c r="I81" s="359">
        <v>0</v>
      </c>
      <c r="J81" s="359">
        <v>0</v>
      </c>
      <c r="K81" s="359">
        <v>0</v>
      </c>
      <c r="L81" s="359">
        <v>0</v>
      </c>
      <c r="M81" s="359">
        <v>0</v>
      </c>
      <c r="N81" s="91" t="s">
        <v>1892</v>
      </c>
      <c r="O81" s="90" t="s">
        <v>2824</v>
      </c>
      <c r="P81" s="90"/>
      <c r="Q81" s="90" t="s">
        <v>2785</v>
      </c>
      <c r="R81" s="91" t="s">
        <v>1887</v>
      </c>
      <c r="S81" s="586"/>
      <c r="T81" s="36" t="s">
        <v>1943</v>
      </c>
    </row>
    <row r="82" spans="1:20" s="358" customFormat="1" ht="55.5" customHeight="1">
      <c r="A82" s="357"/>
      <c r="B82" s="36" t="s">
        <v>2827</v>
      </c>
      <c r="C82" s="90" t="s">
        <v>194</v>
      </c>
      <c r="D82" s="88">
        <v>7156</v>
      </c>
      <c r="E82" s="359">
        <v>166720.66</v>
      </c>
      <c r="F82" s="359">
        <v>0</v>
      </c>
      <c r="G82" s="359">
        <v>0</v>
      </c>
      <c r="H82" s="359">
        <v>0</v>
      </c>
      <c r="I82" s="359">
        <v>0</v>
      </c>
      <c r="J82" s="359">
        <v>0</v>
      </c>
      <c r="K82" s="359">
        <v>0</v>
      </c>
      <c r="L82" s="359">
        <v>0</v>
      </c>
      <c r="M82" s="359">
        <v>0</v>
      </c>
      <c r="N82" s="91" t="s">
        <v>1892</v>
      </c>
      <c r="O82" s="90" t="s">
        <v>2828</v>
      </c>
      <c r="P82" s="90"/>
      <c r="Q82" s="90" t="s">
        <v>2785</v>
      </c>
      <c r="R82" s="91" t="s">
        <v>1887</v>
      </c>
      <c r="S82" s="586" t="s">
        <v>1813</v>
      </c>
      <c r="T82" s="36" t="s">
        <v>1929</v>
      </c>
    </row>
    <row r="83" spans="1:20" s="358" customFormat="1" ht="55.5" customHeight="1">
      <c r="A83" s="357"/>
      <c r="B83" s="36" t="s">
        <v>2829</v>
      </c>
      <c r="C83" s="90" t="s">
        <v>194</v>
      </c>
      <c r="D83" s="88"/>
      <c r="E83" s="359">
        <v>313834.07</v>
      </c>
      <c r="F83" s="359">
        <v>0</v>
      </c>
      <c r="G83" s="359">
        <v>0</v>
      </c>
      <c r="H83" s="359">
        <v>0</v>
      </c>
      <c r="I83" s="359">
        <v>0</v>
      </c>
      <c r="J83" s="359">
        <v>0</v>
      </c>
      <c r="K83" s="359">
        <v>0</v>
      </c>
      <c r="L83" s="359">
        <v>0</v>
      </c>
      <c r="M83" s="359">
        <v>0</v>
      </c>
      <c r="N83" s="91" t="s">
        <v>1892</v>
      </c>
      <c r="O83" s="90" t="s">
        <v>2830</v>
      </c>
      <c r="P83" s="90"/>
      <c r="Q83" s="90" t="s">
        <v>2785</v>
      </c>
      <c r="R83" s="91" t="s">
        <v>1887</v>
      </c>
      <c r="S83" s="586"/>
      <c r="T83" s="36" t="s">
        <v>1928</v>
      </c>
    </row>
    <row r="84" spans="1:20" s="358" customFormat="1" ht="55.5" customHeight="1">
      <c r="A84" s="357"/>
      <c r="B84" s="36" t="s">
        <v>2831</v>
      </c>
      <c r="C84" s="90" t="s">
        <v>194</v>
      </c>
      <c r="D84" s="88">
        <v>7305</v>
      </c>
      <c r="E84" s="359">
        <v>167095.79699999999</v>
      </c>
      <c r="F84" s="359">
        <v>0</v>
      </c>
      <c r="G84" s="359">
        <v>0</v>
      </c>
      <c r="H84" s="359">
        <v>0</v>
      </c>
      <c r="I84" s="359">
        <v>0</v>
      </c>
      <c r="J84" s="359">
        <v>0</v>
      </c>
      <c r="K84" s="359">
        <v>0</v>
      </c>
      <c r="L84" s="359">
        <v>0</v>
      </c>
      <c r="M84" s="359">
        <v>0</v>
      </c>
      <c r="N84" s="91" t="s">
        <v>1892</v>
      </c>
      <c r="O84" s="90" t="s">
        <v>2832</v>
      </c>
      <c r="P84" s="90"/>
      <c r="Q84" s="90" t="s">
        <v>2785</v>
      </c>
      <c r="R84" s="91" t="s">
        <v>1887</v>
      </c>
      <c r="S84" s="586" t="s">
        <v>1813</v>
      </c>
      <c r="T84" s="36" t="s">
        <v>1928</v>
      </c>
    </row>
    <row r="85" spans="1:20" s="358" customFormat="1" ht="55.5" customHeight="1">
      <c r="A85" s="357"/>
      <c r="B85" s="36" t="s">
        <v>2833</v>
      </c>
      <c r="C85" s="90" t="s">
        <v>194</v>
      </c>
      <c r="D85" s="88">
        <v>7652</v>
      </c>
      <c r="E85" s="359">
        <v>34454.75</v>
      </c>
      <c r="F85" s="359">
        <v>0</v>
      </c>
      <c r="G85" s="359">
        <v>0</v>
      </c>
      <c r="H85" s="359">
        <v>0</v>
      </c>
      <c r="I85" s="359">
        <v>0</v>
      </c>
      <c r="J85" s="359">
        <v>0</v>
      </c>
      <c r="K85" s="359">
        <v>0</v>
      </c>
      <c r="L85" s="359">
        <v>0</v>
      </c>
      <c r="M85" s="359">
        <v>0</v>
      </c>
      <c r="N85" s="91" t="s">
        <v>1892</v>
      </c>
      <c r="O85" s="90" t="s">
        <v>2834</v>
      </c>
      <c r="P85" s="90"/>
      <c r="Q85" s="90" t="s">
        <v>2785</v>
      </c>
      <c r="R85" s="91" t="s">
        <v>1887</v>
      </c>
      <c r="S85" s="586"/>
      <c r="T85" s="36" t="s">
        <v>1939</v>
      </c>
    </row>
    <row r="86" spans="1:20" s="358" customFormat="1" ht="55.5" customHeight="1">
      <c r="A86" s="357"/>
      <c r="B86" s="36" t="s">
        <v>2835</v>
      </c>
      <c r="C86" s="90" t="s">
        <v>194</v>
      </c>
      <c r="D86" s="88"/>
      <c r="E86" s="359">
        <v>46543.5</v>
      </c>
      <c r="F86" s="359">
        <v>0</v>
      </c>
      <c r="G86" s="359">
        <v>0</v>
      </c>
      <c r="H86" s="359">
        <v>0</v>
      </c>
      <c r="I86" s="359">
        <v>0</v>
      </c>
      <c r="J86" s="359">
        <v>0</v>
      </c>
      <c r="K86" s="359">
        <v>0</v>
      </c>
      <c r="L86" s="359">
        <v>0</v>
      </c>
      <c r="M86" s="359">
        <v>0</v>
      </c>
      <c r="N86" s="91" t="s">
        <v>1892</v>
      </c>
      <c r="O86" s="90" t="s">
        <v>2834</v>
      </c>
      <c r="P86" s="90"/>
      <c r="Q86" s="90" t="s">
        <v>2785</v>
      </c>
      <c r="R86" s="91" t="s">
        <v>1887</v>
      </c>
      <c r="S86" s="586"/>
      <c r="T86" s="36" t="s">
        <v>1927</v>
      </c>
    </row>
    <row r="87" spans="1:20" s="358" customFormat="1" ht="55.5" customHeight="1">
      <c r="A87" s="357"/>
      <c r="B87" s="36" t="s">
        <v>2836</v>
      </c>
      <c r="C87" s="90" t="s">
        <v>194</v>
      </c>
      <c r="D87" s="88">
        <v>7559</v>
      </c>
      <c r="E87" s="359">
        <v>126277.35</v>
      </c>
      <c r="F87" s="359">
        <v>0</v>
      </c>
      <c r="G87" s="359">
        <v>0</v>
      </c>
      <c r="H87" s="359">
        <v>0</v>
      </c>
      <c r="I87" s="359">
        <v>0</v>
      </c>
      <c r="J87" s="359">
        <v>0</v>
      </c>
      <c r="K87" s="359">
        <v>0</v>
      </c>
      <c r="L87" s="359">
        <v>0</v>
      </c>
      <c r="M87" s="359">
        <v>0</v>
      </c>
      <c r="N87" s="91" t="s">
        <v>1892</v>
      </c>
      <c r="O87" s="90" t="s">
        <v>2834</v>
      </c>
      <c r="P87" s="90"/>
      <c r="Q87" s="90" t="s">
        <v>2785</v>
      </c>
      <c r="R87" s="91" t="s">
        <v>1887</v>
      </c>
      <c r="S87" s="586"/>
      <c r="T87" s="36" t="s">
        <v>1946</v>
      </c>
    </row>
    <row r="88" spans="1:20" s="358" customFormat="1" ht="55.5" customHeight="1">
      <c r="A88" s="357"/>
      <c r="B88" s="36" t="s">
        <v>2837</v>
      </c>
      <c r="C88" s="90" t="s">
        <v>194</v>
      </c>
      <c r="D88" s="88"/>
      <c r="E88" s="359">
        <v>1900000</v>
      </c>
      <c r="F88" s="359">
        <v>0</v>
      </c>
      <c r="G88" s="359">
        <v>0</v>
      </c>
      <c r="H88" s="359">
        <v>0</v>
      </c>
      <c r="I88" s="359">
        <v>0</v>
      </c>
      <c r="J88" s="359">
        <v>0</v>
      </c>
      <c r="K88" s="359">
        <v>0</v>
      </c>
      <c r="L88" s="359">
        <v>0</v>
      </c>
      <c r="M88" s="359">
        <v>0</v>
      </c>
      <c r="N88" s="91" t="s">
        <v>1892</v>
      </c>
      <c r="O88" s="90" t="s">
        <v>2834</v>
      </c>
      <c r="P88" s="90"/>
      <c r="Q88" s="90" t="s">
        <v>2785</v>
      </c>
      <c r="R88" s="91" t="s">
        <v>1887</v>
      </c>
      <c r="S88" s="586"/>
      <c r="T88" s="36" t="s">
        <v>1927</v>
      </c>
    </row>
    <row r="89" spans="1:20" s="358" customFormat="1" ht="55.5" customHeight="1">
      <c r="A89" s="357"/>
      <c r="B89" s="36" t="s">
        <v>2838</v>
      </c>
      <c r="C89" s="90" t="s">
        <v>194</v>
      </c>
      <c r="D89" s="88"/>
      <c r="E89" s="359">
        <v>565000</v>
      </c>
      <c r="F89" s="359">
        <v>0</v>
      </c>
      <c r="G89" s="359">
        <v>0</v>
      </c>
      <c r="H89" s="359">
        <v>0</v>
      </c>
      <c r="I89" s="359">
        <v>0</v>
      </c>
      <c r="J89" s="359">
        <v>0</v>
      </c>
      <c r="K89" s="359">
        <v>0</v>
      </c>
      <c r="L89" s="359">
        <v>0</v>
      </c>
      <c r="M89" s="359">
        <v>0</v>
      </c>
      <c r="N89" s="91" t="s">
        <v>1892</v>
      </c>
      <c r="O89" s="90" t="s">
        <v>2834</v>
      </c>
      <c r="P89" s="90"/>
      <c r="Q89" s="90" t="s">
        <v>2785</v>
      </c>
      <c r="R89" s="91" t="s">
        <v>1887</v>
      </c>
      <c r="S89" s="586"/>
      <c r="T89" s="36" t="s">
        <v>1934</v>
      </c>
    </row>
    <row r="90" spans="1:20" s="358" customFormat="1" ht="55.5" customHeight="1">
      <c r="A90" s="357"/>
      <c r="B90" s="36" t="s">
        <v>2839</v>
      </c>
      <c r="C90" s="90" t="s">
        <v>194</v>
      </c>
      <c r="D90" s="88"/>
      <c r="E90" s="359">
        <v>95000</v>
      </c>
      <c r="F90" s="359">
        <v>0</v>
      </c>
      <c r="G90" s="359">
        <v>0</v>
      </c>
      <c r="H90" s="359">
        <v>0</v>
      </c>
      <c r="I90" s="359">
        <v>0</v>
      </c>
      <c r="J90" s="359">
        <v>0</v>
      </c>
      <c r="K90" s="359">
        <v>0</v>
      </c>
      <c r="L90" s="359">
        <v>0</v>
      </c>
      <c r="M90" s="359">
        <v>0</v>
      </c>
      <c r="N90" s="91" t="s">
        <v>1892</v>
      </c>
      <c r="O90" s="90" t="s">
        <v>2834</v>
      </c>
      <c r="P90" s="90"/>
      <c r="Q90" s="90" t="s">
        <v>2785</v>
      </c>
      <c r="R90" s="91" t="s">
        <v>1887</v>
      </c>
      <c r="S90" s="586"/>
      <c r="T90" s="36" t="s">
        <v>1939</v>
      </c>
    </row>
    <row r="91" spans="1:20" s="358" customFormat="1" ht="55.5" customHeight="1">
      <c r="A91" s="357"/>
      <c r="B91" s="36" t="s">
        <v>2840</v>
      </c>
      <c r="C91" s="90" t="s">
        <v>194</v>
      </c>
      <c r="D91" s="88"/>
      <c r="E91" s="359">
        <v>30000</v>
      </c>
      <c r="F91" s="359">
        <v>0</v>
      </c>
      <c r="G91" s="359">
        <v>0</v>
      </c>
      <c r="H91" s="359">
        <v>0</v>
      </c>
      <c r="I91" s="359">
        <v>0</v>
      </c>
      <c r="J91" s="359">
        <v>0</v>
      </c>
      <c r="K91" s="359">
        <v>0</v>
      </c>
      <c r="L91" s="359">
        <v>0</v>
      </c>
      <c r="M91" s="359">
        <v>0</v>
      </c>
      <c r="N91" s="91" t="s">
        <v>1892</v>
      </c>
      <c r="O91" s="90" t="s">
        <v>2834</v>
      </c>
      <c r="P91" s="90"/>
      <c r="Q91" s="90" t="s">
        <v>2785</v>
      </c>
      <c r="R91" s="91" t="s">
        <v>1887</v>
      </c>
      <c r="S91" s="586"/>
      <c r="T91" s="36" t="s">
        <v>1928</v>
      </c>
    </row>
    <row r="92" spans="1:20" s="358" customFormat="1" ht="55.5" customHeight="1">
      <c r="A92" s="357"/>
      <c r="B92" s="36" t="s">
        <v>2841</v>
      </c>
      <c r="C92" s="90" t="s">
        <v>194</v>
      </c>
      <c r="D92" s="88"/>
      <c r="E92" s="359">
        <v>43547.72</v>
      </c>
      <c r="F92" s="359">
        <v>0</v>
      </c>
      <c r="G92" s="359">
        <v>0</v>
      </c>
      <c r="H92" s="359">
        <v>0</v>
      </c>
      <c r="I92" s="359">
        <v>0</v>
      </c>
      <c r="J92" s="359">
        <v>0</v>
      </c>
      <c r="K92" s="359">
        <v>0</v>
      </c>
      <c r="L92" s="359">
        <v>0</v>
      </c>
      <c r="M92" s="359">
        <v>0</v>
      </c>
      <c r="N92" s="91" t="s">
        <v>1892</v>
      </c>
      <c r="O92" s="90" t="s">
        <v>2834</v>
      </c>
      <c r="P92" s="90"/>
      <c r="Q92" s="90" t="s">
        <v>2785</v>
      </c>
      <c r="R92" s="91" t="s">
        <v>1887</v>
      </c>
      <c r="S92" s="586"/>
      <c r="T92" s="36" t="s">
        <v>1929</v>
      </c>
    </row>
    <row r="93" spans="1:20" s="358" customFormat="1" ht="55.5" customHeight="1">
      <c r="A93" s="357"/>
      <c r="B93" s="36" t="s">
        <v>2842</v>
      </c>
      <c r="C93" s="90" t="s">
        <v>194</v>
      </c>
      <c r="D93" s="88"/>
      <c r="E93" s="359">
        <v>63700</v>
      </c>
      <c r="F93" s="359">
        <v>0</v>
      </c>
      <c r="G93" s="359">
        <v>0</v>
      </c>
      <c r="H93" s="359">
        <v>0</v>
      </c>
      <c r="I93" s="359">
        <v>0</v>
      </c>
      <c r="J93" s="359">
        <v>0</v>
      </c>
      <c r="K93" s="359">
        <v>0</v>
      </c>
      <c r="L93" s="359">
        <v>0</v>
      </c>
      <c r="M93" s="359">
        <v>0</v>
      </c>
      <c r="N93" s="91" t="s">
        <v>1892</v>
      </c>
      <c r="O93" s="90" t="s">
        <v>2834</v>
      </c>
      <c r="P93" s="90"/>
      <c r="Q93" s="90" t="s">
        <v>2785</v>
      </c>
      <c r="R93" s="91" t="s">
        <v>1887</v>
      </c>
      <c r="S93" s="586"/>
      <c r="T93" s="36" t="s">
        <v>1943</v>
      </c>
    </row>
    <row r="94" spans="1:20" s="358" customFormat="1" ht="55.5" customHeight="1">
      <c r="A94" s="357"/>
      <c r="B94" s="36" t="s">
        <v>2885</v>
      </c>
      <c r="C94" s="90" t="s">
        <v>194</v>
      </c>
      <c r="D94" s="88"/>
      <c r="E94" s="359">
        <v>14435.3</v>
      </c>
      <c r="F94" s="359">
        <v>0</v>
      </c>
      <c r="G94" s="359">
        <v>0</v>
      </c>
      <c r="H94" s="359">
        <v>0</v>
      </c>
      <c r="I94" s="359">
        <v>0</v>
      </c>
      <c r="J94" s="359">
        <v>0</v>
      </c>
      <c r="K94" s="359">
        <v>0</v>
      </c>
      <c r="L94" s="359">
        <v>0</v>
      </c>
      <c r="M94" s="359">
        <v>0</v>
      </c>
      <c r="N94" s="91" t="s">
        <v>1892</v>
      </c>
      <c r="O94" s="90" t="s">
        <v>2886</v>
      </c>
      <c r="P94" s="90"/>
      <c r="Q94" s="90" t="s">
        <v>2785</v>
      </c>
      <c r="R94" s="91" t="s">
        <v>1887</v>
      </c>
      <c r="S94" s="586"/>
      <c r="T94" s="36" t="s">
        <v>1942</v>
      </c>
    </row>
    <row r="95" spans="1:20" s="358" customFormat="1" ht="55.5" customHeight="1">
      <c r="A95" s="357"/>
      <c r="B95" s="36" t="s">
        <v>2887</v>
      </c>
      <c r="C95" s="90" t="s">
        <v>81</v>
      </c>
      <c r="D95" s="88">
        <v>7329</v>
      </c>
      <c r="E95" s="359">
        <v>121484.47500000001</v>
      </c>
      <c r="F95" s="359">
        <v>0</v>
      </c>
      <c r="G95" s="359">
        <v>0</v>
      </c>
      <c r="H95" s="359">
        <v>0</v>
      </c>
      <c r="I95" s="359">
        <v>0</v>
      </c>
      <c r="J95" s="359">
        <v>0</v>
      </c>
      <c r="K95" s="359">
        <v>0</v>
      </c>
      <c r="L95" s="359">
        <v>0</v>
      </c>
      <c r="M95" s="359">
        <v>0</v>
      </c>
      <c r="N95" s="91" t="s">
        <v>1892</v>
      </c>
      <c r="O95" s="90" t="s">
        <v>2888</v>
      </c>
      <c r="P95" s="90"/>
      <c r="Q95" s="90" t="s">
        <v>2785</v>
      </c>
      <c r="R95" s="91" t="s">
        <v>1887</v>
      </c>
      <c r="S95" s="586" t="s">
        <v>1813</v>
      </c>
      <c r="T95" s="36" t="s">
        <v>1939</v>
      </c>
    </row>
    <row r="96" spans="1:20" s="358" customFormat="1" ht="55.5" customHeight="1">
      <c r="A96" s="357"/>
      <c r="B96" s="36" t="s">
        <v>2889</v>
      </c>
      <c r="C96" s="90" t="s">
        <v>81</v>
      </c>
      <c r="D96" s="88">
        <v>7331</v>
      </c>
      <c r="E96" s="359">
        <v>102422</v>
      </c>
      <c r="F96" s="359">
        <v>0</v>
      </c>
      <c r="G96" s="359">
        <v>0</v>
      </c>
      <c r="H96" s="359">
        <v>0</v>
      </c>
      <c r="I96" s="359">
        <v>0</v>
      </c>
      <c r="J96" s="359">
        <v>0</v>
      </c>
      <c r="K96" s="359">
        <v>0</v>
      </c>
      <c r="L96" s="359">
        <v>0</v>
      </c>
      <c r="M96" s="359">
        <v>0</v>
      </c>
      <c r="N96" s="91" t="s">
        <v>1892</v>
      </c>
      <c r="O96" s="90" t="s">
        <v>2890</v>
      </c>
      <c r="P96" s="90"/>
      <c r="Q96" s="90" t="s">
        <v>2785</v>
      </c>
      <c r="R96" s="91" t="s">
        <v>1887</v>
      </c>
      <c r="S96" s="586" t="s">
        <v>1813</v>
      </c>
      <c r="T96" s="36" t="s">
        <v>1939</v>
      </c>
    </row>
    <row r="97" spans="1:20" s="358" customFormat="1" ht="55.5" customHeight="1">
      <c r="A97" s="357"/>
      <c r="B97" s="36" t="s">
        <v>2891</v>
      </c>
      <c r="C97" s="90" t="s">
        <v>81</v>
      </c>
      <c r="D97" s="88">
        <v>7330</v>
      </c>
      <c r="E97" s="359">
        <v>164083.01800000001</v>
      </c>
      <c r="F97" s="359">
        <v>0</v>
      </c>
      <c r="G97" s="359">
        <v>0</v>
      </c>
      <c r="H97" s="359">
        <v>0</v>
      </c>
      <c r="I97" s="359">
        <v>0</v>
      </c>
      <c r="J97" s="359">
        <v>0</v>
      </c>
      <c r="K97" s="359">
        <v>0</v>
      </c>
      <c r="L97" s="359">
        <v>0</v>
      </c>
      <c r="M97" s="359">
        <v>0</v>
      </c>
      <c r="N97" s="91" t="s">
        <v>1892</v>
      </c>
      <c r="O97" s="90" t="s">
        <v>2892</v>
      </c>
      <c r="P97" s="90"/>
      <c r="Q97" s="90" t="s">
        <v>2785</v>
      </c>
      <c r="R97" s="91" t="s">
        <v>1887</v>
      </c>
      <c r="S97" s="586" t="s">
        <v>1813</v>
      </c>
      <c r="T97" s="36" t="s">
        <v>1946</v>
      </c>
    </row>
    <row r="98" spans="1:20" s="358" customFormat="1" ht="55.5" customHeight="1">
      <c r="A98" s="357"/>
      <c r="B98" s="36" t="s">
        <v>2893</v>
      </c>
      <c r="C98" s="90" t="s">
        <v>81</v>
      </c>
      <c r="D98" s="88">
        <v>7332</v>
      </c>
      <c r="E98" s="359">
        <v>151802.76</v>
      </c>
      <c r="F98" s="359">
        <v>0</v>
      </c>
      <c r="G98" s="359">
        <v>0</v>
      </c>
      <c r="H98" s="359">
        <v>0</v>
      </c>
      <c r="I98" s="359">
        <v>0</v>
      </c>
      <c r="J98" s="359">
        <v>0</v>
      </c>
      <c r="K98" s="359">
        <v>0</v>
      </c>
      <c r="L98" s="359">
        <v>0</v>
      </c>
      <c r="M98" s="359">
        <v>0</v>
      </c>
      <c r="N98" s="91" t="s">
        <v>1892</v>
      </c>
      <c r="O98" s="90" t="s">
        <v>2894</v>
      </c>
      <c r="P98" s="90"/>
      <c r="Q98" s="90" t="s">
        <v>2785</v>
      </c>
      <c r="R98" s="91" t="s">
        <v>1887</v>
      </c>
      <c r="S98" s="586" t="s">
        <v>1813</v>
      </c>
      <c r="T98" s="36" t="s">
        <v>1946</v>
      </c>
    </row>
    <row r="99" spans="1:20" s="358" customFormat="1" ht="55.5" customHeight="1">
      <c r="A99" s="357"/>
      <c r="B99" s="36" t="s">
        <v>2895</v>
      </c>
      <c r="C99" s="90" t="s">
        <v>2896</v>
      </c>
      <c r="D99" s="88"/>
      <c r="E99" s="359">
        <v>55000</v>
      </c>
      <c r="F99" s="359">
        <v>0</v>
      </c>
      <c r="G99" s="359">
        <v>0</v>
      </c>
      <c r="H99" s="359">
        <v>0</v>
      </c>
      <c r="I99" s="359">
        <v>0</v>
      </c>
      <c r="J99" s="359">
        <v>0</v>
      </c>
      <c r="K99" s="359">
        <v>0</v>
      </c>
      <c r="L99" s="359">
        <v>0</v>
      </c>
      <c r="M99" s="359">
        <v>0</v>
      </c>
      <c r="N99" s="91" t="s">
        <v>1892</v>
      </c>
      <c r="O99" s="90" t="s">
        <v>2897</v>
      </c>
      <c r="P99" s="90"/>
      <c r="Q99" s="90" t="s">
        <v>2785</v>
      </c>
      <c r="R99" s="91" t="s">
        <v>1887</v>
      </c>
      <c r="S99" s="586"/>
      <c r="T99" s="36" t="s">
        <v>1934</v>
      </c>
    </row>
    <row r="100" spans="1:20" s="358" customFormat="1" ht="55.5" customHeight="1">
      <c r="A100" s="357"/>
      <c r="B100" s="36" t="s">
        <v>2898</v>
      </c>
      <c r="C100" s="90" t="s">
        <v>2896</v>
      </c>
      <c r="D100" s="88"/>
      <c r="E100" s="359">
        <v>39841.57447</v>
      </c>
      <c r="F100" s="359">
        <v>0</v>
      </c>
      <c r="G100" s="359">
        <v>0</v>
      </c>
      <c r="H100" s="359">
        <v>0</v>
      </c>
      <c r="I100" s="359">
        <v>0</v>
      </c>
      <c r="J100" s="359">
        <v>0</v>
      </c>
      <c r="K100" s="359">
        <v>0</v>
      </c>
      <c r="L100" s="359">
        <v>0</v>
      </c>
      <c r="M100" s="359">
        <v>0</v>
      </c>
      <c r="N100" s="91" t="s">
        <v>1892</v>
      </c>
      <c r="O100" s="90" t="s">
        <v>2897</v>
      </c>
      <c r="P100" s="90"/>
      <c r="Q100" s="90" t="s">
        <v>2785</v>
      </c>
      <c r="R100" s="91" t="s">
        <v>1887</v>
      </c>
      <c r="S100" s="586"/>
      <c r="T100" s="36" t="s">
        <v>1928</v>
      </c>
    </row>
    <row r="101" spans="1:20" s="358" customFormat="1" ht="55.5" customHeight="1">
      <c r="A101" s="357"/>
      <c r="B101" s="36" t="s">
        <v>2900</v>
      </c>
      <c r="C101" s="90" t="s">
        <v>2899</v>
      </c>
      <c r="D101" s="88"/>
      <c r="E101" s="359">
        <v>32387.84</v>
      </c>
      <c r="F101" s="359">
        <v>0</v>
      </c>
      <c r="G101" s="359">
        <v>0</v>
      </c>
      <c r="H101" s="359">
        <v>0</v>
      </c>
      <c r="I101" s="359">
        <v>0</v>
      </c>
      <c r="J101" s="359">
        <v>0</v>
      </c>
      <c r="K101" s="359">
        <v>0</v>
      </c>
      <c r="L101" s="359">
        <v>0</v>
      </c>
      <c r="M101" s="359">
        <v>0</v>
      </c>
      <c r="N101" s="91" t="s">
        <v>1892</v>
      </c>
      <c r="O101" s="90" t="s">
        <v>2897</v>
      </c>
      <c r="P101" s="90"/>
      <c r="Q101" s="90" t="s">
        <v>2785</v>
      </c>
      <c r="R101" s="91" t="s">
        <v>1887</v>
      </c>
      <c r="S101" s="586"/>
      <c r="T101" s="36" t="s">
        <v>1934</v>
      </c>
    </row>
    <row r="102" spans="1:20" s="358" customFormat="1" ht="55.5" customHeight="1">
      <c r="A102" s="357"/>
      <c r="B102" s="36" t="s">
        <v>2901</v>
      </c>
      <c r="C102" s="90" t="s">
        <v>2899</v>
      </c>
      <c r="D102" s="88"/>
      <c r="E102" s="359">
        <v>25000</v>
      </c>
      <c r="F102" s="359">
        <v>0</v>
      </c>
      <c r="G102" s="359">
        <v>0</v>
      </c>
      <c r="H102" s="359">
        <v>0</v>
      </c>
      <c r="I102" s="359">
        <v>0</v>
      </c>
      <c r="J102" s="359">
        <v>0</v>
      </c>
      <c r="K102" s="359">
        <v>0</v>
      </c>
      <c r="L102" s="359">
        <v>0</v>
      </c>
      <c r="M102" s="359">
        <v>0</v>
      </c>
      <c r="N102" s="91" t="s">
        <v>1892</v>
      </c>
      <c r="O102" s="90" t="s">
        <v>2897</v>
      </c>
      <c r="P102" s="90"/>
      <c r="Q102" s="90" t="s">
        <v>2785</v>
      </c>
      <c r="R102" s="91" t="s">
        <v>1887</v>
      </c>
      <c r="S102" s="586"/>
      <c r="T102" s="36" t="s">
        <v>1934</v>
      </c>
    </row>
    <row r="103" spans="1:20" s="358" customFormat="1" ht="55.5" customHeight="1">
      <c r="A103" s="357"/>
      <c r="B103" s="36" t="s">
        <v>2902</v>
      </c>
      <c r="C103" s="90" t="s">
        <v>2899</v>
      </c>
      <c r="D103" s="88"/>
      <c r="E103" s="359">
        <v>75000</v>
      </c>
      <c r="F103" s="359">
        <v>0</v>
      </c>
      <c r="G103" s="359">
        <v>0</v>
      </c>
      <c r="H103" s="359">
        <v>0</v>
      </c>
      <c r="I103" s="359">
        <v>0</v>
      </c>
      <c r="J103" s="359">
        <v>0</v>
      </c>
      <c r="K103" s="359">
        <v>0</v>
      </c>
      <c r="L103" s="359">
        <v>0</v>
      </c>
      <c r="M103" s="359">
        <v>0</v>
      </c>
      <c r="N103" s="91" t="s">
        <v>1892</v>
      </c>
      <c r="O103" s="90" t="s">
        <v>2897</v>
      </c>
      <c r="P103" s="90"/>
      <c r="Q103" s="90" t="s">
        <v>2785</v>
      </c>
      <c r="R103" s="91" t="s">
        <v>1887</v>
      </c>
      <c r="S103" s="586"/>
      <c r="T103" s="36" t="s">
        <v>1934</v>
      </c>
    </row>
    <row r="104" spans="1:20" s="358" customFormat="1" ht="55.5" customHeight="1">
      <c r="A104" s="357"/>
      <c r="B104" s="36" t="s">
        <v>2903</v>
      </c>
      <c r="C104" s="90" t="s">
        <v>2899</v>
      </c>
      <c r="D104" s="88"/>
      <c r="E104" s="359">
        <v>115200</v>
      </c>
      <c r="F104" s="359">
        <v>0</v>
      </c>
      <c r="G104" s="359">
        <v>0</v>
      </c>
      <c r="H104" s="359">
        <v>0</v>
      </c>
      <c r="I104" s="359">
        <v>0</v>
      </c>
      <c r="J104" s="359">
        <v>0</v>
      </c>
      <c r="K104" s="359">
        <v>0</v>
      </c>
      <c r="L104" s="359">
        <v>0</v>
      </c>
      <c r="M104" s="359">
        <v>0</v>
      </c>
      <c r="N104" s="91" t="s">
        <v>1892</v>
      </c>
      <c r="O104" s="90" t="s">
        <v>2897</v>
      </c>
      <c r="P104" s="90"/>
      <c r="Q104" s="90" t="s">
        <v>2785</v>
      </c>
      <c r="R104" s="91" t="s">
        <v>1887</v>
      </c>
      <c r="S104" s="586"/>
      <c r="T104" s="36" t="s">
        <v>1932</v>
      </c>
    </row>
    <row r="105" spans="1:20" s="358" customFormat="1" ht="55.5" customHeight="1">
      <c r="A105" s="357"/>
      <c r="B105" s="36" t="s">
        <v>2904</v>
      </c>
      <c r="C105" s="90" t="s">
        <v>2899</v>
      </c>
      <c r="D105" s="88"/>
      <c r="E105" s="359">
        <v>70000</v>
      </c>
      <c r="F105" s="359">
        <v>0</v>
      </c>
      <c r="G105" s="359">
        <v>0</v>
      </c>
      <c r="H105" s="359">
        <v>0</v>
      </c>
      <c r="I105" s="359">
        <v>0</v>
      </c>
      <c r="J105" s="359">
        <v>0</v>
      </c>
      <c r="K105" s="359">
        <v>0</v>
      </c>
      <c r="L105" s="359">
        <v>0</v>
      </c>
      <c r="M105" s="359">
        <v>0</v>
      </c>
      <c r="N105" s="91" t="s">
        <v>1892</v>
      </c>
      <c r="O105" s="90" t="s">
        <v>2897</v>
      </c>
      <c r="P105" s="90"/>
      <c r="Q105" s="90" t="s">
        <v>2785</v>
      </c>
      <c r="R105" s="91" t="s">
        <v>1887</v>
      </c>
      <c r="S105" s="586"/>
      <c r="T105" s="36" t="s">
        <v>1927</v>
      </c>
    </row>
    <row r="106" spans="1:20" s="358" customFormat="1" ht="55.5" customHeight="1">
      <c r="A106" s="357"/>
      <c r="B106" s="36" t="s">
        <v>2905</v>
      </c>
      <c r="C106" s="90" t="s">
        <v>2899</v>
      </c>
      <c r="D106" s="88"/>
      <c r="E106" s="359">
        <v>50000</v>
      </c>
      <c r="F106" s="359">
        <v>0</v>
      </c>
      <c r="G106" s="359">
        <v>0</v>
      </c>
      <c r="H106" s="359">
        <v>0</v>
      </c>
      <c r="I106" s="359">
        <v>0</v>
      </c>
      <c r="J106" s="359">
        <v>0</v>
      </c>
      <c r="K106" s="359">
        <v>0</v>
      </c>
      <c r="L106" s="359">
        <v>0</v>
      </c>
      <c r="M106" s="359">
        <v>0</v>
      </c>
      <c r="N106" s="91" t="s">
        <v>1892</v>
      </c>
      <c r="O106" s="90" t="s">
        <v>2897</v>
      </c>
      <c r="P106" s="90"/>
      <c r="Q106" s="90" t="s">
        <v>2785</v>
      </c>
      <c r="R106" s="91" t="s">
        <v>1887</v>
      </c>
      <c r="S106" s="586"/>
      <c r="T106" s="36" t="s">
        <v>1927</v>
      </c>
    </row>
    <row r="107" spans="1:20" s="358" customFormat="1" ht="55.5" customHeight="1">
      <c r="A107" s="357"/>
      <c r="B107" s="36" t="s">
        <v>2906</v>
      </c>
      <c r="C107" s="90" t="s">
        <v>2899</v>
      </c>
      <c r="D107" s="88"/>
      <c r="E107" s="359">
        <v>83772</v>
      </c>
      <c r="F107" s="359">
        <v>0</v>
      </c>
      <c r="G107" s="359">
        <v>0</v>
      </c>
      <c r="H107" s="359">
        <v>0</v>
      </c>
      <c r="I107" s="359">
        <v>0</v>
      </c>
      <c r="J107" s="359">
        <v>0</v>
      </c>
      <c r="K107" s="359">
        <v>0</v>
      </c>
      <c r="L107" s="359">
        <v>0</v>
      </c>
      <c r="M107" s="359">
        <v>0</v>
      </c>
      <c r="N107" s="91" t="s">
        <v>1892</v>
      </c>
      <c r="O107" s="90" t="s">
        <v>2897</v>
      </c>
      <c r="P107" s="90"/>
      <c r="Q107" s="90" t="s">
        <v>2785</v>
      </c>
      <c r="R107" s="91" t="s">
        <v>1887</v>
      </c>
      <c r="S107" s="586"/>
      <c r="T107" s="36" t="s">
        <v>1927</v>
      </c>
    </row>
    <row r="108" spans="1:20" s="358" customFormat="1" ht="55.5" customHeight="1">
      <c r="A108" s="357"/>
      <c r="B108" s="36" t="s">
        <v>2907</v>
      </c>
      <c r="C108" s="90" t="s">
        <v>2899</v>
      </c>
      <c r="D108" s="88"/>
      <c r="E108" s="359">
        <v>318450</v>
      </c>
      <c r="F108" s="359">
        <v>0</v>
      </c>
      <c r="G108" s="359">
        <v>0</v>
      </c>
      <c r="H108" s="359">
        <v>0</v>
      </c>
      <c r="I108" s="359">
        <v>0</v>
      </c>
      <c r="J108" s="359">
        <v>0</v>
      </c>
      <c r="K108" s="359">
        <v>0</v>
      </c>
      <c r="L108" s="359">
        <v>0</v>
      </c>
      <c r="M108" s="359">
        <v>0</v>
      </c>
      <c r="N108" s="91" t="s">
        <v>1892</v>
      </c>
      <c r="O108" s="90" t="s">
        <v>2897</v>
      </c>
      <c r="P108" s="90"/>
      <c r="Q108" s="90" t="s">
        <v>2785</v>
      </c>
      <c r="R108" s="91" t="s">
        <v>1887</v>
      </c>
      <c r="S108" s="586"/>
      <c r="T108" s="36" t="s">
        <v>1927</v>
      </c>
    </row>
    <row r="109" spans="1:20" s="358" customFormat="1" ht="55.5" customHeight="1">
      <c r="A109" s="357"/>
      <c r="B109" s="36" t="s">
        <v>2908</v>
      </c>
      <c r="C109" s="90" t="s">
        <v>2899</v>
      </c>
      <c r="D109" s="88"/>
      <c r="E109" s="359">
        <v>9000</v>
      </c>
      <c r="F109" s="359">
        <v>0</v>
      </c>
      <c r="G109" s="359">
        <v>0</v>
      </c>
      <c r="H109" s="359">
        <v>0</v>
      </c>
      <c r="I109" s="359">
        <v>0</v>
      </c>
      <c r="J109" s="359">
        <v>0</v>
      </c>
      <c r="K109" s="359">
        <v>0</v>
      </c>
      <c r="L109" s="359">
        <v>0</v>
      </c>
      <c r="M109" s="359">
        <v>0</v>
      </c>
      <c r="N109" s="91" t="s">
        <v>1892</v>
      </c>
      <c r="O109" s="90" t="s">
        <v>2897</v>
      </c>
      <c r="P109" s="90"/>
      <c r="Q109" s="90" t="s">
        <v>2785</v>
      </c>
      <c r="R109" s="91" t="s">
        <v>1887</v>
      </c>
      <c r="S109" s="586"/>
      <c r="T109" s="36" t="s">
        <v>1939</v>
      </c>
    </row>
    <row r="110" spans="1:20" s="358" customFormat="1" ht="55.5" customHeight="1">
      <c r="A110" s="357"/>
      <c r="B110" s="36" t="s">
        <v>2909</v>
      </c>
      <c r="C110" s="90" t="s">
        <v>2896</v>
      </c>
      <c r="D110" s="88"/>
      <c r="E110" s="359">
        <v>10000</v>
      </c>
      <c r="F110" s="359">
        <v>0</v>
      </c>
      <c r="G110" s="359">
        <v>0</v>
      </c>
      <c r="H110" s="359">
        <v>0</v>
      </c>
      <c r="I110" s="359">
        <v>0</v>
      </c>
      <c r="J110" s="359">
        <v>0</v>
      </c>
      <c r="K110" s="359">
        <v>0</v>
      </c>
      <c r="L110" s="359">
        <v>0</v>
      </c>
      <c r="M110" s="359">
        <v>0</v>
      </c>
      <c r="N110" s="91" t="s">
        <v>1892</v>
      </c>
      <c r="O110" s="90" t="s">
        <v>2897</v>
      </c>
      <c r="P110" s="90"/>
      <c r="Q110" s="90" t="s">
        <v>2785</v>
      </c>
      <c r="R110" s="91" t="s">
        <v>1887</v>
      </c>
      <c r="S110" s="586"/>
      <c r="T110" s="36" t="s">
        <v>1939</v>
      </c>
    </row>
    <row r="111" spans="1:20" s="358" customFormat="1" ht="55.5" customHeight="1">
      <c r="A111" s="357"/>
      <c r="B111" s="36" t="s">
        <v>2910</v>
      </c>
      <c r="C111" s="90" t="s">
        <v>2896</v>
      </c>
      <c r="D111" s="88"/>
      <c r="E111" s="359">
        <v>20570</v>
      </c>
      <c r="F111" s="359">
        <v>0</v>
      </c>
      <c r="G111" s="359">
        <v>0</v>
      </c>
      <c r="H111" s="359">
        <v>0</v>
      </c>
      <c r="I111" s="359">
        <v>0</v>
      </c>
      <c r="J111" s="359">
        <v>0</v>
      </c>
      <c r="K111" s="359">
        <v>0</v>
      </c>
      <c r="L111" s="359">
        <v>0</v>
      </c>
      <c r="M111" s="359">
        <v>0</v>
      </c>
      <c r="N111" s="91" t="s">
        <v>1892</v>
      </c>
      <c r="O111" s="90" t="s">
        <v>2897</v>
      </c>
      <c r="P111" s="90"/>
      <c r="Q111" s="90" t="s">
        <v>2785</v>
      </c>
      <c r="R111" s="91" t="s">
        <v>1887</v>
      </c>
      <c r="S111" s="586"/>
      <c r="T111" s="36" t="s">
        <v>1927</v>
      </c>
    </row>
    <row r="112" spans="1:20" s="358" customFormat="1" ht="55.5" customHeight="1">
      <c r="A112" s="357"/>
      <c r="B112" s="36" t="s">
        <v>2911</v>
      </c>
      <c r="C112" s="90" t="s">
        <v>2899</v>
      </c>
      <c r="D112" s="88"/>
      <c r="E112" s="359">
        <v>100000</v>
      </c>
      <c r="F112" s="359">
        <v>0</v>
      </c>
      <c r="G112" s="359">
        <v>0</v>
      </c>
      <c r="H112" s="359">
        <v>0</v>
      </c>
      <c r="I112" s="359">
        <v>0</v>
      </c>
      <c r="J112" s="359">
        <v>0</v>
      </c>
      <c r="K112" s="359">
        <v>0</v>
      </c>
      <c r="L112" s="359">
        <v>0</v>
      </c>
      <c r="M112" s="359">
        <v>0</v>
      </c>
      <c r="N112" s="91" t="s">
        <v>1892</v>
      </c>
      <c r="O112" s="90" t="s">
        <v>2897</v>
      </c>
      <c r="P112" s="90"/>
      <c r="Q112" s="90" t="s">
        <v>2785</v>
      </c>
      <c r="R112" s="91" t="s">
        <v>1887</v>
      </c>
      <c r="S112" s="586"/>
      <c r="T112" s="36" t="s">
        <v>1929</v>
      </c>
    </row>
    <row r="113" spans="1:20" s="358" customFormat="1" ht="55.5" customHeight="1">
      <c r="A113" s="357"/>
      <c r="B113" s="36" t="s">
        <v>2912</v>
      </c>
      <c r="C113" s="90" t="s">
        <v>2896</v>
      </c>
      <c r="D113" s="88">
        <v>7844</v>
      </c>
      <c r="E113" s="359">
        <v>120000</v>
      </c>
      <c r="F113" s="359">
        <v>0</v>
      </c>
      <c r="G113" s="359">
        <v>0</v>
      </c>
      <c r="H113" s="359">
        <v>0</v>
      </c>
      <c r="I113" s="359">
        <v>0</v>
      </c>
      <c r="J113" s="359">
        <v>0</v>
      </c>
      <c r="K113" s="359">
        <v>0</v>
      </c>
      <c r="L113" s="359">
        <v>0</v>
      </c>
      <c r="M113" s="359">
        <v>0</v>
      </c>
      <c r="N113" s="91" t="s">
        <v>1892</v>
      </c>
      <c r="O113" s="90" t="s">
        <v>2897</v>
      </c>
      <c r="P113" s="90"/>
      <c r="Q113" s="90" t="s">
        <v>2785</v>
      </c>
      <c r="R113" s="91" t="s">
        <v>1887</v>
      </c>
      <c r="S113" s="586"/>
      <c r="T113" s="36" t="s">
        <v>1927</v>
      </c>
    </row>
    <row r="114" spans="1:20" s="358" customFormat="1" ht="93" customHeight="1">
      <c r="A114" s="357"/>
      <c r="B114" s="36" t="s">
        <v>2913</v>
      </c>
      <c r="C114" s="90" t="s">
        <v>2899</v>
      </c>
      <c r="D114" s="88"/>
      <c r="E114" s="359">
        <v>30000</v>
      </c>
      <c r="F114" s="359">
        <v>0</v>
      </c>
      <c r="G114" s="359">
        <v>0</v>
      </c>
      <c r="H114" s="359">
        <v>0</v>
      </c>
      <c r="I114" s="359">
        <v>0</v>
      </c>
      <c r="J114" s="359">
        <v>0</v>
      </c>
      <c r="K114" s="359">
        <v>0</v>
      </c>
      <c r="L114" s="359">
        <v>0</v>
      </c>
      <c r="M114" s="359">
        <v>0</v>
      </c>
      <c r="N114" s="91" t="s">
        <v>1892</v>
      </c>
      <c r="O114" s="90" t="s">
        <v>2897</v>
      </c>
      <c r="P114" s="90"/>
      <c r="Q114" s="90" t="s">
        <v>2785</v>
      </c>
      <c r="R114" s="91" t="s">
        <v>1887</v>
      </c>
      <c r="S114" s="586"/>
      <c r="T114" s="36" t="s">
        <v>1932</v>
      </c>
    </row>
    <row r="115" spans="1:20" s="358" customFormat="1" ht="93" customHeight="1">
      <c r="A115" s="357"/>
      <c r="B115" s="36" t="s">
        <v>2914</v>
      </c>
      <c r="C115" s="90" t="s">
        <v>2899</v>
      </c>
      <c r="D115" s="88"/>
      <c r="E115" s="359">
        <v>350000</v>
      </c>
      <c r="F115" s="359">
        <v>0</v>
      </c>
      <c r="G115" s="359">
        <v>0</v>
      </c>
      <c r="H115" s="359">
        <v>0</v>
      </c>
      <c r="I115" s="359">
        <v>0</v>
      </c>
      <c r="J115" s="359">
        <v>0</v>
      </c>
      <c r="K115" s="359">
        <v>0</v>
      </c>
      <c r="L115" s="359">
        <v>0</v>
      </c>
      <c r="M115" s="359">
        <v>0</v>
      </c>
      <c r="N115" s="91" t="s">
        <v>1892</v>
      </c>
      <c r="O115" s="90" t="s">
        <v>2897</v>
      </c>
      <c r="P115" s="90"/>
      <c r="Q115" s="90" t="s">
        <v>2785</v>
      </c>
      <c r="R115" s="91" t="s">
        <v>1887</v>
      </c>
      <c r="S115" s="586"/>
      <c r="T115" s="36" t="s">
        <v>1929</v>
      </c>
    </row>
    <row r="116" spans="1:20" s="358" customFormat="1" ht="93" customHeight="1">
      <c r="A116" s="357"/>
      <c r="B116" s="36" t="s">
        <v>2915</v>
      </c>
      <c r="C116" s="90" t="s">
        <v>2899</v>
      </c>
      <c r="D116" s="88"/>
      <c r="E116" s="359">
        <v>105000</v>
      </c>
      <c r="F116" s="359">
        <v>0</v>
      </c>
      <c r="G116" s="359">
        <v>0</v>
      </c>
      <c r="H116" s="359">
        <v>0</v>
      </c>
      <c r="I116" s="359">
        <v>0</v>
      </c>
      <c r="J116" s="359">
        <v>0</v>
      </c>
      <c r="K116" s="359">
        <v>0</v>
      </c>
      <c r="L116" s="359">
        <v>0</v>
      </c>
      <c r="M116" s="359">
        <v>0</v>
      </c>
      <c r="N116" s="91" t="s">
        <v>1892</v>
      </c>
      <c r="O116" s="90" t="s">
        <v>2897</v>
      </c>
      <c r="P116" s="90"/>
      <c r="Q116" s="90" t="s">
        <v>2785</v>
      </c>
      <c r="R116" s="91" t="s">
        <v>1887</v>
      </c>
      <c r="S116" s="586"/>
      <c r="T116" s="36" t="s">
        <v>1934</v>
      </c>
    </row>
    <row r="117" spans="1:20" s="358" customFormat="1" ht="93" customHeight="1">
      <c r="A117" s="357"/>
      <c r="B117" s="36" t="s">
        <v>2916</v>
      </c>
      <c r="C117" s="90" t="s">
        <v>2899</v>
      </c>
      <c r="D117" s="88"/>
      <c r="E117" s="359">
        <v>73000</v>
      </c>
      <c r="F117" s="359">
        <v>0</v>
      </c>
      <c r="G117" s="359">
        <v>0</v>
      </c>
      <c r="H117" s="359">
        <v>0</v>
      </c>
      <c r="I117" s="359">
        <v>0</v>
      </c>
      <c r="J117" s="359">
        <v>0</v>
      </c>
      <c r="K117" s="359">
        <v>0</v>
      </c>
      <c r="L117" s="359">
        <v>0</v>
      </c>
      <c r="M117" s="359">
        <v>0</v>
      </c>
      <c r="N117" s="91" t="s">
        <v>1892</v>
      </c>
      <c r="O117" s="90" t="s">
        <v>2897</v>
      </c>
      <c r="P117" s="90"/>
      <c r="Q117" s="90" t="s">
        <v>2785</v>
      </c>
      <c r="R117" s="91" t="s">
        <v>1887</v>
      </c>
      <c r="S117" s="586"/>
      <c r="T117" s="36" t="s">
        <v>1934</v>
      </c>
    </row>
    <row r="118" spans="1:20" s="358" customFormat="1" ht="93" customHeight="1">
      <c r="A118" s="357"/>
      <c r="B118" s="36" t="s">
        <v>2917</v>
      </c>
      <c r="C118" s="90" t="s">
        <v>2899</v>
      </c>
      <c r="D118" s="88"/>
      <c r="E118" s="359">
        <v>40000</v>
      </c>
      <c r="F118" s="359">
        <v>0</v>
      </c>
      <c r="G118" s="359">
        <v>0</v>
      </c>
      <c r="H118" s="359">
        <v>0</v>
      </c>
      <c r="I118" s="359">
        <v>0</v>
      </c>
      <c r="J118" s="359">
        <v>0</v>
      </c>
      <c r="K118" s="359">
        <v>0</v>
      </c>
      <c r="L118" s="359">
        <v>0</v>
      </c>
      <c r="M118" s="359">
        <v>0</v>
      </c>
      <c r="N118" s="91" t="s">
        <v>1892</v>
      </c>
      <c r="O118" s="90" t="s">
        <v>2897</v>
      </c>
      <c r="P118" s="90"/>
      <c r="Q118" s="90" t="s">
        <v>2785</v>
      </c>
      <c r="R118" s="91" t="s">
        <v>1887</v>
      </c>
      <c r="S118" s="586"/>
      <c r="T118" s="36" t="s">
        <v>1934</v>
      </c>
    </row>
    <row r="119" spans="1:20" s="358" customFormat="1" ht="93" customHeight="1">
      <c r="A119" s="357"/>
      <c r="B119" s="36" t="s">
        <v>2918</v>
      </c>
      <c r="C119" s="90" t="s">
        <v>2896</v>
      </c>
      <c r="D119" s="88"/>
      <c r="E119" s="359">
        <v>29782.739140000001</v>
      </c>
      <c r="F119" s="359">
        <v>0</v>
      </c>
      <c r="G119" s="359">
        <v>0</v>
      </c>
      <c r="H119" s="359">
        <v>0</v>
      </c>
      <c r="I119" s="359">
        <v>0</v>
      </c>
      <c r="J119" s="359">
        <v>0</v>
      </c>
      <c r="K119" s="359">
        <v>0</v>
      </c>
      <c r="L119" s="359">
        <v>0</v>
      </c>
      <c r="M119" s="359">
        <v>0</v>
      </c>
      <c r="N119" s="91" t="s">
        <v>1892</v>
      </c>
      <c r="O119" s="90" t="s">
        <v>2897</v>
      </c>
      <c r="P119" s="90"/>
      <c r="Q119" s="90" t="s">
        <v>2785</v>
      </c>
      <c r="R119" s="91" t="s">
        <v>1887</v>
      </c>
      <c r="S119" s="586"/>
      <c r="T119" s="36" t="s">
        <v>1927</v>
      </c>
    </row>
    <row r="120" spans="1:20" s="358" customFormat="1" ht="93" customHeight="1">
      <c r="A120" s="357"/>
      <c r="B120" s="36" t="s">
        <v>2919</v>
      </c>
      <c r="C120" s="90" t="s">
        <v>2896</v>
      </c>
      <c r="D120" s="88"/>
      <c r="E120" s="359">
        <v>13825.264740000001</v>
      </c>
      <c r="F120" s="359">
        <v>0</v>
      </c>
      <c r="G120" s="359">
        <v>0</v>
      </c>
      <c r="H120" s="359">
        <v>0</v>
      </c>
      <c r="I120" s="359">
        <v>0</v>
      </c>
      <c r="J120" s="359">
        <v>0</v>
      </c>
      <c r="K120" s="359">
        <v>0</v>
      </c>
      <c r="L120" s="359">
        <v>0</v>
      </c>
      <c r="M120" s="359">
        <v>0</v>
      </c>
      <c r="N120" s="91" t="s">
        <v>1892</v>
      </c>
      <c r="O120" s="90" t="s">
        <v>2897</v>
      </c>
      <c r="P120" s="90"/>
      <c r="Q120" s="90" t="s">
        <v>2785</v>
      </c>
      <c r="R120" s="91" t="s">
        <v>1887</v>
      </c>
      <c r="S120" s="586"/>
      <c r="T120" s="36" t="s">
        <v>1929</v>
      </c>
    </row>
    <row r="121" spans="1:20" s="358" customFormat="1" ht="93" customHeight="1">
      <c r="A121" s="357"/>
      <c r="B121" s="36" t="s">
        <v>2920</v>
      </c>
      <c r="C121" s="90" t="s">
        <v>2899</v>
      </c>
      <c r="D121" s="88"/>
      <c r="E121" s="359">
        <v>145200</v>
      </c>
      <c r="F121" s="359">
        <v>0</v>
      </c>
      <c r="G121" s="359">
        <v>0</v>
      </c>
      <c r="H121" s="359">
        <v>0</v>
      </c>
      <c r="I121" s="359">
        <v>0</v>
      </c>
      <c r="J121" s="359">
        <v>0</v>
      </c>
      <c r="K121" s="359">
        <v>0</v>
      </c>
      <c r="L121" s="359">
        <v>0</v>
      </c>
      <c r="M121" s="359">
        <v>0</v>
      </c>
      <c r="N121" s="91" t="s">
        <v>1892</v>
      </c>
      <c r="O121" s="90" t="s">
        <v>2897</v>
      </c>
      <c r="P121" s="90"/>
      <c r="Q121" s="90" t="s">
        <v>2785</v>
      </c>
      <c r="R121" s="91" t="s">
        <v>1887</v>
      </c>
      <c r="S121" s="586"/>
      <c r="T121" s="36" t="s">
        <v>1946</v>
      </c>
    </row>
    <row r="122" spans="1:20" s="358" customFormat="1" ht="93" customHeight="1">
      <c r="A122" s="357"/>
      <c r="B122" s="36" t="s">
        <v>2921</v>
      </c>
      <c r="C122" s="90" t="s">
        <v>2896</v>
      </c>
      <c r="D122" s="88"/>
      <c r="E122" s="359">
        <v>30000</v>
      </c>
      <c r="F122" s="359">
        <v>0</v>
      </c>
      <c r="G122" s="359">
        <v>0</v>
      </c>
      <c r="H122" s="359">
        <v>0</v>
      </c>
      <c r="I122" s="359">
        <v>0</v>
      </c>
      <c r="J122" s="359">
        <v>0</v>
      </c>
      <c r="K122" s="359">
        <v>0</v>
      </c>
      <c r="L122" s="359">
        <v>0</v>
      </c>
      <c r="M122" s="359">
        <v>0</v>
      </c>
      <c r="N122" s="91" t="s">
        <v>1892</v>
      </c>
      <c r="O122" s="90" t="s">
        <v>2897</v>
      </c>
      <c r="P122" s="90"/>
      <c r="Q122" s="90" t="s">
        <v>2785</v>
      </c>
      <c r="R122" s="91" t="s">
        <v>1887</v>
      </c>
      <c r="S122" s="586"/>
      <c r="T122" s="36" t="s">
        <v>1932</v>
      </c>
    </row>
    <row r="123" spans="1:20" s="358" customFormat="1" ht="93" customHeight="1">
      <c r="A123" s="357"/>
      <c r="B123" s="36" t="s">
        <v>2922</v>
      </c>
      <c r="C123" s="90" t="s">
        <v>2899</v>
      </c>
      <c r="D123" s="88"/>
      <c r="E123" s="359">
        <v>105000</v>
      </c>
      <c r="F123" s="359">
        <v>0</v>
      </c>
      <c r="G123" s="359">
        <v>0</v>
      </c>
      <c r="H123" s="359">
        <v>0</v>
      </c>
      <c r="I123" s="359">
        <v>0</v>
      </c>
      <c r="J123" s="359">
        <v>0</v>
      </c>
      <c r="K123" s="359">
        <v>0</v>
      </c>
      <c r="L123" s="359">
        <v>0</v>
      </c>
      <c r="M123" s="359">
        <v>0</v>
      </c>
      <c r="N123" s="91" t="s">
        <v>1892</v>
      </c>
      <c r="O123" s="90" t="s">
        <v>2897</v>
      </c>
      <c r="P123" s="90"/>
      <c r="Q123" s="90" t="s">
        <v>2785</v>
      </c>
      <c r="R123" s="91" t="s">
        <v>1887</v>
      </c>
      <c r="S123" s="586"/>
      <c r="T123" s="36" t="s">
        <v>1931</v>
      </c>
    </row>
    <row r="124" spans="1:20" s="358" customFormat="1" ht="93" customHeight="1">
      <c r="A124" s="357"/>
      <c r="B124" s="36" t="s">
        <v>2923</v>
      </c>
      <c r="C124" s="90" t="s">
        <v>2899</v>
      </c>
      <c r="D124" s="88"/>
      <c r="E124" s="359">
        <v>240000</v>
      </c>
      <c r="F124" s="359">
        <v>0</v>
      </c>
      <c r="G124" s="359">
        <v>0</v>
      </c>
      <c r="H124" s="359">
        <v>0</v>
      </c>
      <c r="I124" s="359">
        <v>0</v>
      </c>
      <c r="J124" s="359">
        <v>0</v>
      </c>
      <c r="K124" s="359">
        <v>0</v>
      </c>
      <c r="L124" s="359">
        <v>0</v>
      </c>
      <c r="M124" s="359">
        <v>0</v>
      </c>
      <c r="N124" s="91" t="s">
        <v>1892</v>
      </c>
      <c r="O124" s="90" t="s">
        <v>2897</v>
      </c>
      <c r="P124" s="90"/>
      <c r="Q124" s="90" t="s">
        <v>2785</v>
      </c>
      <c r="R124" s="91" t="s">
        <v>1887</v>
      </c>
      <c r="S124" s="586"/>
      <c r="T124" s="36" t="s">
        <v>1932</v>
      </c>
    </row>
    <row r="125" spans="1:20" s="358" customFormat="1" ht="93" customHeight="1">
      <c r="A125" s="357"/>
      <c r="B125" s="36" t="s">
        <v>2924</v>
      </c>
      <c r="C125" s="90" t="s">
        <v>2925</v>
      </c>
      <c r="D125" s="88"/>
      <c r="E125" s="359">
        <v>130000</v>
      </c>
      <c r="F125" s="359">
        <v>0</v>
      </c>
      <c r="G125" s="359">
        <v>0</v>
      </c>
      <c r="H125" s="359">
        <v>0</v>
      </c>
      <c r="I125" s="359">
        <v>0</v>
      </c>
      <c r="J125" s="359">
        <v>0</v>
      </c>
      <c r="K125" s="359">
        <v>0</v>
      </c>
      <c r="L125" s="359">
        <v>0</v>
      </c>
      <c r="M125" s="359">
        <v>0</v>
      </c>
      <c r="N125" s="91" t="s">
        <v>1892</v>
      </c>
      <c r="O125" s="90" t="s">
        <v>2897</v>
      </c>
      <c r="P125" s="90"/>
      <c r="Q125" s="90" t="s">
        <v>2785</v>
      </c>
      <c r="R125" s="91" t="s">
        <v>1887</v>
      </c>
      <c r="S125" s="586"/>
      <c r="T125" s="36" t="s">
        <v>1934</v>
      </c>
    </row>
    <row r="126" spans="1:20" s="358" customFormat="1" ht="93" customHeight="1">
      <c r="A126" s="357"/>
      <c r="B126" s="36" t="s">
        <v>2926</v>
      </c>
      <c r="C126" s="90" t="s">
        <v>2899</v>
      </c>
      <c r="D126" s="88"/>
      <c r="E126" s="359">
        <v>33000</v>
      </c>
      <c r="F126" s="359">
        <v>0</v>
      </c>
      <c r="G126" s="359">
        <v>0</v>
      </c>
      <c r="H126" s="359">
        <v>0</v>
      </c>
      <c r="I126" s="359">
        <v>0</v>
      </c>
      <c r="J126" s="359">
        <v>0</v>
      </c>
      <c r="K126" s="359">
        <v>0</v>
      </c>
      <c r="L126" s="359">
        <v>0</v>
      </c>
      <c r="M126" s="359">
        <v>0</v>
      </c>
      <c r="N126" s="91" t="s">
        <v>1892</v>
      </c>
      <c r="O126" s="90" t="s">
        <v>2897</v>
      </c>
      <c r="P126" s="90"/>
      <c r="Q126" s="90" t="s">
        <v>2785</v>
      </c>
      <c r="R126" s="91" t="s">
        <v>1887</v>
      </c>
      <c r="S126" s="586"/>
      <c r="T126" s="36" t="s">
        <v>1939</v>
      </c>
    </row>
    <row r="127" spans="1:20" s="358" customFormat="1" ht="93" customHeight="1">
      <c r="A127" s="357"/>
      <c r="B127" s="36" t="s">
        <v>2927</v>
      </c>
      <c r="C127" s="90" t="s">
        <v>2899</v>
      </c>
      <c r="D127" s="88"/>
      <c r="E127" s="359">
        <v>180000</v>
      </c>
      <c r="F127" s="359">
        <v>0</v>
      </c>
      <c r="G127" s="359">
        <v>0</v>
      </c>
      <c r="H127" s="359">
        <v>0</v>
      </c>
      <c r="I127" s="359">
        <v>0</v>
      </c>
      <c r="J127" s="359">
        <v>0</v>
      </c>
      <c r="K127" s="359">
        <v>0</v>
      </c>
      <c r="L127" s="359">
        <v>0</v>
      </c>
      <c r="M127" s="359">
        <v>0</v>
      </c>
      <c r="N127" s="91" t="s">
        <v>1892</v>
      </c>
      <c r="O127" s="90" t="s">
        <v>2897</v>
      </c>
      <c r="P127" s="90"/>
      <c r="Q127" s="90" t="s">
        <v>2785</v>
      </c>
      <c r="R127" s="91" t="s">
        <v>1887</v>
      </c>
      <c r="S127" s="586"/>
      <c r="T127" s="36" t="s">
        <v>1929</v>
      </c>
    </row>
    <row r="128" spans="1:20" s="358" customFormat="1" ht="93" customHeight="1">
      <c r="A128" s="357"/>
      <c r="B128" s="36" t="s">
        <v>2928</v>
      </c>
      <c r="C128" s="90" t="s">
        <v>2899</v>
      </c>
      <c r="D128" s="88"/>
      <c r="E128" s="359">
        <v>90000</v>
      </c>
      <c r="F128" s="359">
        <v>0</v>
      </c>
      <c r="G128" s="359">
        <v>0</v>
      </c>
      <c r="H128" s="359">
        <v>0</v>
      </c>
      <c r="I128" s="359">
        <v>0</v>
      </c>
      <c r="J128" s="359">
        <v>0</v>
      </c>
      <c r="K128" s="359">
        <v>0</v>
      </c>
      <c r="L128" s="359">
        <v>0</v>
      </c>
      <c r="M128" s="359">
        <v>0</v>
      </c>
      <c r="N128" s="91" t="s">
        <v>1892</v>
      </c>
      <c r="O128" s="90" t="s">
        <v>2897</v>
      </c>
      <c r="P128" s="90"/>
      <c r="Q128" s="90" t="s">
        <v>2785</v>
      </c>
      <c r="R128" s="91" t="s">
        <v>1887</v>
      </c>
      <c r="S128" s="586"/>
      <c r="T128" s="36" t="s">
        <v>1929</v>
      </c>
    </row>
    <row r="129" spans="1:20" s="358" customFormat="1" ht="93" customHeight="1">
      <c r="A129" s="357"/>
      <c r="B129" s="36" t="s">
        <v>2929</v>
      </c>
      <c r="C129" s="90" t="s">
        <v>2899</v>
      </c>
      <c r="D129" s="88"/>
      <c r="E129" s="359">
        <v>125000</v>
      </c>
      <c r="F129" s="359">
        <v>0</v>
      </c>
      <c r="G129" s="359">
        <v>0</v>
      </c>
      <c r="H129" s="359">
        <v>0</v>
      </c>
      <c r="I129" s="359">
        <v>0</v>
      </c>
      <c r="J129" s="359">
        <v>0</v>
      </c>
      <c r="K129" s="359">
        <v>0</v>
      </c>
      <c r="L129" s="359">
        <v>0</v>
      </c>
      <c r="M129" s="359">
        <v>0</v>
      </c>
      <c r="N129" s="91" t="s">
        <v>1892</v>
      </c>
      <c r="O129" s="90" t="s">
        <v>2897</v>
      </c>
      <c r="P129" s="90"/>
      <c r="Q129" s="90" t="s">
        <v>2785</v>
      </c>
      <c r="R129" s="91" t="s">
        <v>1887</v>
      </c>
      <c r="S129" s="586"/>
      <c r="T129" s="36" t="s">
        <v>1936</v>
      </c>
    </row>
    <row r="130" spans="1:20" s="358" customFormat="1" ht="93" customHeight="1">
      <c r="A130" s="357"/>
      <c r="B130" s="36" t="s">
        <v>2930</v>
      </c>
      <c r="C130" s="90" t="s">
        <v>2899</v>
      </c>
      <c r="D130" s="88"/>
      <c r="E130" s="359">
        <v>250000</v>
      </c>
      <c r="F130" s="359">
        <v>0</v>
      </c>
      <c r="G130" s="359">
        <v>0</v>
      </c>
      <c r="H130" s="359">
        <v>0</v>
      </c>
      <c r="I130" s="359">
        <v>0</v>
      </c>
      <c r="J130" s="359">
        <v>0</v>
      </c>
      <c r="K130" s="359">
        <v>0</v>
      </c>
      <c r="L130" s="359">
        <v>0</v>
      </c>
      <c r="M130" s="359">
        <v>0</v>
      </c>
      <c r="N130" s="91" t="s">
        <v>1892</v>
      </c>
      <c r="O130" s="90" t="s">
        <v>2897</v>
      </c>
      <c r="P130" s="90"/>
      <c r="Q130" s="90" t="s">
        <v>2785</v>
      </c>
      <c r="R130" s="91" t="s">
        <v>1887</v>
      </c>
      <c r="S130" s="586"/>
      <c r="T130" s="36" t="s">
        <v>1927</v>
      </c>
    </row>
    <row r="131" spans="1:20" s="358" customFormat="1" ht="93" customHeight="1">
      <c r="A131" s="357"/>
      <c r="B131" s="36" t="s">
        <v>2931</v>
      </c>
      <c r="C131" s="90" t="s">
        <v>2899</v>
      </c>
      <c r="D131" s="88"/>
      <c r="E131" s="359">
        <v>250000</v>
      </c>
      <c r="F131" s="359">
        <v>0</v>
      </c>
      <c r="G131" s="359">
        <v>0</v>
      </c>
      <c r="H131" s="359">
        <v>0</v>
      </c>
      <c r="I131" s="359">
        <v>0</v>
      </c>
      <c r="J131" s="359">
        <v>0</v>
      </c>
      <c r="K131" s="359">
        <v>0</v>
      </c>
      <c r="L131" s="359">
        <v>0</v>
      </c>
      <c r="M131" s="359">
        <v>0</v>
      </c>
      <c r="N131" s="91" t="s">
        <v>1892</v>
      </c>
      <c r="O131" s="90" t="s">
        <v>2897</v>
      </c>
      <c r="P131" s="90"/>
      <c r="Q131" s="90" t="s">
        <v>2785</v>
      </c>
      <c r="R131" s="91" t="s">
        <v>1887</v>
      </c>
      <c r="S131" s="586"/>
      <c r="T131" s="36" t="s">
        <v>1927</v>
      </c>
    </row>
    <row r="132" spans="1:20" s="358" customFormat="1" ht="93" customHeight="1">
      <c r="A132" s="357"/>
      <c r="B132" s="36" t="s">
        <v>2932</v>
      </c>
      <c r="C132" s="90" t="s">
        <v>2896</v>
      </c>
      <c r="D132" s="88"/>
      <c r="E132" s="359">
        <v>190000</v>
      </c>
      <c r="F132" s="359">
        <v>0</v>
      </c>
      <c r="G132" s="359">
        <v>0</v>
      </c>
      <c r="H132" s="359">
        <v>0</v>
      </c>
      <c r="I132" s="359">
        <v>0</v>
      </c>
      <c r="J132" s="359">
        <v>0</v>
      </c>
      <c r="K132" s="359">
        <v>0</v>
      </c>
      <c r="L132" s="359">
        <v>0</v>
      </c>
      <c r="M132" s="359">
        <v>0</v>
      </c>
      <c r="N132" s="91" t="s">
        <v>1892</v>
      </c>
      <c r="O132" s="90" t="s">
        <v>2897</v>
      </c>
      <c r="P132" s="90"/>
      <c r="Q132" s="90" t="s">
        <v>2785</v>
      </c>
      <c r="R132" s="91" t="s">
        <v>1887</v>
      </c>
      <c r="S132" s="586"/>
      <c r="T132" s="36" t="s">
        <v>1934</v>
      </c>
    </row>
    <row r="133" spans="1:20" s="358" customFormat="1" ht="93" customHeight="1">
      <c r="A133" s="357"/>
      <c r="B133" s="36" t="s">
        <v>2933</v>
      </c>
      <c r="C133" s="90" t="s">
        <v>2934</v>
      </c>
      <c r="D133" s="88"/>
      <c r="E133" s="359">
        <v>35000</v>
      </c>
      <c r="F133" s="359">
        <v>0</v>
      </c>
      <c r="G133" s="359">
        <v>0</v>
      </c>
      <c r="H133" s="359">
        <v>0</v>
      </c>
      <c r="I133" s="359">
        <v>0</v>
      </c>
      <c r="J133" s="359">
        <v>0</v>
      </c>
      <c r="K133" s="359">
        <v>0</v>
      </c>
      <c r="L133" s="359">
        <v>0</v>
      </c>
      <c r="M133" s="359">
        <v>0</v>
      </c>
      <c r="N133" s="91" t="s">
        <v>1892</v>
      </c>
      <c r="O133" s="90" t="s">
        <v>2897</v>
      </c>
      <c r="P133" s="90"/>
      <c r="Q133" s="90" t="s">
        <v>2785</v>
      </c>
      <c r="R133" s="91" t="s">
        <v>1887</v>
      </c>
      <c r="S133" s="586"/>
      <c r="T133" s="36" t="s">
        <v>1928</v>
      </c>
    </row>
    <row r="134" spans="1:20" s="358" customFormat="1" ht="93" customHeight="1">
      <c r="A134" s="357"/>
      <c r="B134" s="36" t="s">
        <v>2935</v>
      </c>
      <c r="C134" s="90" t="s">
        <v>2934</v>
      </c>
      <c r="D134" s="88"/>
      <c r="E134" s="359">
        <v>33000</v>
      </c>
      <c r="F134" s="359">
        <v>0</v>
      </c>
      <c r="G134" s="359">
        <v>0</v>
      </c>
      <c r="H134" s="359">
        <v>0</v>
      </c>
      <c r="I134" s="359">
        <v>0</v>
      </c>
      <c r="J134" s="359">
        <v>0</v>
      </c>
      <c r="K134" s="359">
        <v>0</v>
      </c>
      <c r="L134" s="359">
        <v>0</v>
      </c>
      <c r="M134" s="359">
        <v>0</v>
      </c>
      <c r="N134" s="91" t="s">
        <v>1892</v>
      </c>
      <c r="O134" s="90" t="s">
        <v>2897</v>
      </c>
      <c r="P134" s="90"/>
      <c r="Q134" s="90" t="s">
        <v>2785</v>
      </c>
      <c r="R134" s="91" t="s">
        <v>1887</v>
      </c>
      <c r="S134" s="586"/>
      <c r="T134" s="36" t="s">
        <v>1928</v>
      </c>
    </row>
    <row r="135" spans="1:20" s="358" customFormat="1" ht="93" customHeight="1">
      <c r="A135" s="357"/>
      <c r="B135" s="36" t="s">
        <v>2936</v>
      </c>
      <c r="C135" s="90" t="s">
        <v>2934</v>
      </c>
      <c r="D135" s="88"/>
      <c r="E135" s="359">
        <v>990000</v>
      </c>
      <c r="F135" s="359">
        <v>0</v>
      </c>
      <c r="G135" s="359">
        <v>0</v>
      </c>
      <c r="H135" s="359">
        <v>0</v>
      </c>
      <c r="I135" s="359">
        <v>0</v>
      </c>
      <c r="J135" s="359">
        <v>0</v>
      </c>
      <c r="K135" s="359">
        <v>0</v>
      </c>
      <c r="L135" s="359">
        <v>0</v>
      </c>
      <c r="M135" s="359">
        <v>0</v>
      </c>
      <c r="N135" s="91" t="s">
        <v>1892</v>
      </c>
      <c r="O135" s="90" t="s">
        <v>2897</v>
      </c>
      <c r="P135" s="90"/>
      <c r="Q135" s="90" t="s">
        <v>2785</v>
      </c>
      <c r="R135" s="91" t="s">
        <v>1887</v>
      </c>
      <c r="S135" s="586"/>
      <c r="T135" s="36" t="s">
        <v>1928</v>
      </c>
    </row>
    <row r="136" spans="1:20" s="358" customFormat="1" ht="93" customHeight="1">
      <c r="A136" s="357"/>
      <c r="B136" s="36" t="s">
        <v>2937</v>
      </c>
      <c r="C136" s="90" t="s">
        <v>2899</v>
      </c>
      <c r="D136" s="88"/>
      <c r="E136" s="359">
        <v>200000</v>
      </c>
      <c r="F136" s="359">
        <v>0</v>
      </c>
      <c r="G136" s="359">
        <v>0</v>
      </c>
      <c r="H136" s="359">
        <v>0</v>
      </c>
      <c r="I136" s="359">
        <v>0</v>
      </c>
      <c r="J136" s="359">
        <v>0</v>
      </c>
      <c r="K136" s="359">
        <v>0</v>
      </c>
      <c r="L136" s="359">
        <v>0</v>
      </c>
      <c r="M136" s="359">
        <v>0</v>
      </c>
      <c r="N136" s="91" t="s">
        <v>1892</v>
      </c>
      <c r="O136" s="90" t="s">
        <v>2897</v>
      </c>
      <c r="P136" s="90"/>
      <c r="Q136" s="90" t="s">
        <v>2785</v>
      </c>
      <c r="R136" s="91" t="s">
        <v>1887</v>
      </c>
      <c r="S136" s="586"/>
      <c r="T136" s="36" t="s">
        <v>1936</v>
      </c>
    </row>
    <row r="137" spans="1:20" s="358" customFormat="1" ht="93" customHeight="1">
      <c r="A137" s="357"/>
      <c r="B137" s="36" t="s">
        <v>2938</v>
      </c>
      <c r="C137" s="90" t="s">
        <v>2896</v>
      </c>
      <c r="D137" s="88"/>
      <c r="E137" s="359">
        <v>73000</v>
      </c>
      <c r="F137" s="359">
        <v>0</v>
      </c>
      <c r="G137" s="359">
        <v>0</v>
      </c>
      <c r="H137" s="359">
        <v>0</v>
      </c>
      <c r="I137" s="359">
        <v>0</v>
      </c>
      <c r="J137" s="359">
        <v>0</v>
      </c>
      <c r="K137" s="359">
        <v>0</v>
      </c>
      <c r="L137" s="359">
        <v>0</v>
      </c>
      <c r="M137" s="359">
        <v>0</v>
      </c>
      <c r="N137" s="91" t="s">
        <v>1892</v>
      </c>
      <c r="O137" s="90" t="s">
        <v>2897</v>
      </c>
      <c r="P137" s="90"/>
      <c r="Q137" s="90" t="s">
        <v>2785</v>
      </c>
      <c r="R137" s="91" t="s">
        <v>1887</v>
      </c>
      <c r="S137" s="586"/>
      <c r="T137" s="36" t="s">
        <v>1939</v>
      </c>
    </row>
    <row r="138" spans="1:20" s="358" customFormat="1" ht="93" customHeight="1">
      <c r="A138" s="357"/>
      <c r="B138" s="36" t="s">
        <v>2939</v>
      </c>
      <c r="C138" s="90" t="s">
        <v>2896</v>
      </c>
      <c r="D138" s="88"/>
      <c r="E138" s="359">
        <v>156900</v>
      </c>
      <c r="F138" s="359">
        <v>0</v>
      </c>
      <c r="G138" s="359">
        <v>0</v>
      </c>
      <c r="H138" s="359">
        <v>0</v>
      </c>
      <c r="I138" s="359">
        <v>0</v>
      </c>
      <c r="J138" s="359">
        <v>0</v>
      </c>
      <c r="K138" s="359">
        <v>0</v>
      </c>
      <c r="L138" s="359">
        <v>0</v>
      </c>
      <c r="M138" s="359">
        <v>0</v>
      </c>
      <c r="N138" s="91" t="s">
        <v>1892</v>
      </c>
      <c r="O138" s="90" t="s">
        <v>2897</v>
      </c>
      <c r="P138" s="90"/>
      <c r="Q138" s="90" t="s">
        <v>2785</v>
      </c>
      <c r="R138" s="91" t="s">
        <v>1887</v>
      </c>
      <c r="S138" s="586"/>
      <c r="T138" s="36" t="s">
        <v>1929</v>
      </c>
    </row>
    <row r="139" spans="1:20" s="358" customFormat="1" ht="93" customHeight="1">
      <c r="A139" s="357"/>
      <c r="B139" s="36" t="s">
        <v>2940</v>
      </c>
      <c r="C139" s="90" t="s">
        <v>2941</v>
      </c>
      <c r="D139" s="88">
        <v>7560</v>
      </c>
      <c r="E139" s="359">
        <v>2500000</v>
      </c>
      <c r="F139" s="359">
        <v>0</v>
      </c>
      <c r="G139" s="359">
        <v>0</v>
      </c>
      <c r="H139" s="359">
        <v>0</v>
      </c>
      <c r="I139" s="359">
        <v>0</v>
      </c>
      <c r="J139" s="359">
        <v>0</v>
      </c>
      <c r="K139" s="359">
        <v>0</v>
      </c>
      <c r="L139" s="359">
        <v>0</v>
      </c>
      <c r="M139" s="359">
        <v>0</v>
      </c>
      <c r="N139" s="91" t="s">
        <v>1892</v>
      </c>
      <c r="O139" s="90" t="s">
        <v>2897</v>
      </c>
      <c r="P139" s="90"/>
      <c r="Q139" s="90" t="s">
        <v>2785</v>
      </c>
      <c r="R139" s="91" t="s">
        <v>1887</v>
      </c>
      <c r="S139" s="586"/>
      <c r="T139" s="36" t="s">
        <v>1927</v>
      </c>
    </row>
    <row r="140" spans="1:20" s="358" customFormat="1" ht="93" customHeight="1">
      <c r="A140" s="357"/>
      <c r="B140" s="36" t="s">
        <v>2942</v>
      </c>
      <c r="C140" s="90" t="s">
        <v>2896</v>
      </c>
      <c r="D140" s="88"/>
      <c r="E140" s="359">
        <v>74196.800000000003</v>
      </c>
      <c r="F140" s="359">
        <v>0</v>
      </c>
      <c r="G140" s="359">
        <v>0</v>
      </c>
      <c r="H140" s="359">
        <v>0</v>
      </c>
      <c r="I140" s="359">
        <v>0</v>
      </c>
      <c r="J140" s="359">
        <v>0</v>
      </c>
      <c r="K140" s="359">
        <v>0</v>
      </c>
      <c r="L140" s="359">
        <v>0</v>
      </c>
      <c r="M140" s="359">
        <v>0</v>
      </c>
      <c r="N140" s="91" t="s">
        <v>1892</v>
      </c>
      <c r="O140" s="90" t="s">
        <v>2897</v>
      </c>
      <c r="P140" s="90"/>
      <c r="Q140" s="90" t="s">
        <v>2785</v>
      </c>
      <c r="R140" s="91" t="s">
        <v>1887</v>
      </c>
      <c r="S140" s="586"/>
      <c r="T140" s="36" t="s">
        <v>1927</v>
      </c>
    </row>
    <row r="141" spans="1:20" s="358" customFormat="1" ht="93" customHeight="1">
      <c r="A141" s="357"/>
      <c r="B141" s="36" t="s">
        <v>2943</v>
      </c>
      <c r="C141" s="90" t="s">
        <v>2896</v>
      </c>
      <c r="D141" s="88"/>
      <c r="E141" s="359">
        <v>40000</v>
      </c>
      <c r="F141" s="359">
        <v>0</v>
      </c>
      <c r="G141" s="359">
        <v>0</v>
      </c>
      <c r="H141" s="359">
        <v>0</v>
      </c>
      <c r="I141" s="359">
        <v>0</v>
      </c>
      <c r="J141" s="359">
        <v>0</v>
      </c>
      <c r="K141" s="359">
        <v>0</v>
      </c>
      <c r="L141" s="359">
        <v>0</v>
      </c>
      <c r="M141" s="359">
        <v>0</v>
      </c>
      <c r="N141" s="91" t="s">
        <v>1892</v>
      </c>
      <c r="O141" s="90" t="s">
        <v>2897</v>
      </c>
      <c r="P141" s="90"/>
      <c r="Q141" s="90" t="s">
        <v>2785</v>
      </c>
      <c r="R141" s="91" t="s">
        <v>1887</v>
      </c>
      <c r="S141" s="586"/>
      <c r="T141" s="36" t="s">
        <v>1930</v>
      </c>
    </row>
    <row r="142" spans="1:20" s="358" customFormat="1" ht="93" customHeight="1">
      <c r="A142" s="357"/>
      <c r="B142" s="36" t="s">
        <v>2944</v>
      </c>
      <c r="C142" s="90" t="s">
        <v>2896</v>
      </c>
      <c r="D142" s="88"/>
      <c r="E142" s="359">
        <v>15000</v>
      </c>
      <c r="F142" s="359">
        <v>0</v>
      </c>
      <c r="G142" s="359">
        <v>0</v>
      </c>
      <c r="H142" s="359">
        <v>0</v>
      </c>
      <c r="I142" s="359">
        <v>0</v>
      </c>
      <c r="J142" s="359">
        <v>0</v>
      </c>
      <c r="K142" s="359">
        <v>0</v>
      </c>
      <c r="L142" s="359">
        <v>0</v>
      </c>
      <c r="M142" s="359">
        <v>0</v>
      </c>
      <c r="N142" s="91" t="s">
        <v>1892</v>
      </c>
      <c r="O142" s="90" t="s">
        <v>2897</v>
      </c>
      <c r="P142" s="90"/>
      <c r="Q142" s="90" t="s">
        <v>2785</v>
      </c>
      <c r="R142" s="91" t="s">
        <v>1887</v>
      </c>
      <c r="S142" s="586"/>
      <c r="T142" s="36" t="s">
        <v>1927</v>
      </c>
    </row>
    <row r="143" spans="1:20" s="358" customFormat="1" ht="93" customHeight="1">
      <c r="A143" s="357"/>
      <c r="B143" s="36" t="s">
        <v>2945</v>
      </c>
      <c r="C143" s="90" t="s">
        <v>2896</v>
      </c>
      <c r="D143" s="529">
        <v>8007</v>
      </c>
      <c r="E143" s="359">
        <v>188521.712</v>
      </c>
      <c r="F143" s="359">
        <v>0</v>
      </c>
      <c r="G143" s="359">
        <v>0</v>
      </c>
      <c r="H143" s="359">
        <v>0</v>
      </c>
      <c r="I143" s="359">
        <v>0</v>
      </c>
      <c r="J143" s="359">
        <v>0</v>
      </c>
      <c r="K143" s="359">
        <v>0</v>
      </c>
      <c r="L143" s="359">
        <v>0</v>
      </c>
      <c r="M143" s="359">
        <v>0</v>
      </c>
      <c r="N143" s="91" t="s">
        <v>1892</v>
      </c>
      <c r="O143" s="90" t="s">
        <v>2897</v>
      </c>
      <c r="P143" s="90"/>
      <c r="Q143" s="90" t="s">
        <v>2785</v>
      </c>
      <c r="R143" s="91" t="s">
        <v>1887</v>
      </c>
      <c r="S143" s="586"/>
      <c r="T143" s="36" t="s">
        <v>1930</v>
      </c>
    </row>
    <row r="144" spans="1:20" s="358" customFormat="1" ht="93" customHeight="1">
      <c r="A144" s="357"/>
      <c r="B144" s="36" t="s">
        <v>2946</v>
      </c>
      <c r="C144" s="90" t="s">
        <v>2896</v>
      </c>
      <c r="D144" s="88"/>
      <c r="E144" s="359">
        <v>60000</v>
      </c>
      <c r="F144" s="359">
        <v>0</v>
      </c>
      <c r="G144" s="359">
        <v>0</v>
      </c>
      <c r="H144" s="359">
        <v>0</v>
      </c>
      <c r="I144" s="359">
        <v>0</v>
      </c>
      <c r="J144" s="359">
        <v>0</v>
      </c>
      <c r="K144" s="359">
        <v>0</v>
      </c>
      <c r="L144" s="359">
        <v>0</v>
      </c>
      <c r="M144" s="359">
        <v>0</v>
      </c>
      <c r="N144" s="91" t="s">
        <v>1892</v>
      </c>
      <c r="O144" s="90" t="s">
        <v>2897</v>
      </c>
      <c r="P144" s="90"/>
      <c r="Q144" s="90" t="s">
        <v>2785</v>
      </c>
      <c r="R144" s="91" t="s">
        <v>1887</v>
      </c>
      <c r="S144" s="586"/>
      <c r="T144" s="36" t="s">
        <v>1927</v>
      </c>
    </row>
    <row r="145" spans="1:20" s="358" customFormat="1" ht="93" customHeight="1">
      <c r="A145" s="357"/>
      <c r="B145" s="36" t="s">
        <v>2947</v>
      </c>
      <c r="C145" s="90" t="s">
        <v>2896</v>
      </c>
      <c r="D145" s="88"/>
      <c r="E145" s="359">
        <v>4700</v>
      </c>
      <c r="F145" s="359">
        <v>0</v>
      </c>
      <c r="G145" s="359">
        <v>0</v>
      </c>
      <c r="H145" s="359">
        <v>0</v>
      </c>
      <c r="I145" s="359">
        <v>0</v>
      </c>
      <c r="J145" s="359">
        <v>0</v>
      </c>
      <c r="K145" s="359">
        <v>0</v>
      </c>
      <c r="L145" s="359">
        <v>0</v>
      </c>
      <c r="M145" s="359">
        <v>0</v>
      </c>
      <c r="N145" s="91" t="s">
        <v>1892</v>
      </c>
      <c r="O145" s="90" t="s">
        <v>2897</v>
      </c>
      <c r="P145" s="90"/>
      <c r="Q145" s="90" t="s">
        <v>2785</v>
      </c>
      <c r="R145" s="91" t="s">
        <v>1887</v>
      </c>
      <c r="S145" s="586"/>
      <c r="T145" s="36" t="s">
        <v>1928</v>
      </c>
    </row>
    <row r="146" spans="1:20" s="358" customFormat="1" ht="93" customHeight="1">
      <c r="A146" s="357"/>
      <c r="B146" s="36" t="s">
        <v>2948</v>
      </c>
      <c r="C146" s="90" t="s">
        <v>2896</v>
      </c>
      <c r="D146" s="88"/>
      <c r="E146" s="359">
        <v>80000</v>
      </c>
      <c r="F146" s="359">
        <v>0</v>
      </c>
      <c r="G146" s="359">
        <v>0</v>
      </c>
      <c r="H146" s="359">
        <v>0</v>
      </c>
      <c r="I146" s="359">
        <v>0</v>
      </c>
      <c r="J146" s="359">
        <v>0</v>
      </c>
      <c r="K146" s="359">
        <v>0</v>
      </c>
      <c r="L146" s="359">
        <v>0</v>
      </c>
      <c r="M146" s="359">
        <v>0</v>
      </c>
      <c r="N146" s="91" t="s">
        <v>1892</v>
      </c>
      <c r="O146" s="90" t="s">
        <v>2897</v>
      </c>
      <c r="P146" s="90"/>
      <c r="Q146" s="90" t="s">
        <v>2785</v>
      </c>
      <c r="R146" s="91" t="s">
        <v>1887</v>
      </c>
      <c r="S146" s="586"/>
      <c r="T146" s="36" t="s">
        <v>1938</v>
      </c>
    </row>
    <row r="147" spans="1:20" s="358" customFormat="1" ht="93" customHeight="1">
      <c r="A147" s="357"/>
      <c r="B147" s="36" t="s">
        <v>2949</v>
      </c>
      <c r="C147" s="90" t="s">
        <v>2896</v>
      </c>
      <c r="D147" s="88"/>
      <c r="E147" s="359">
        <v>50000</v>
      </c>
      <c r="F147" s="359">
        <v>0</v>
      </c>
      <c r="G147" s="359">
        <v>0</v>
      </c>
      <c r="H147" s="359">
        <v>0</v>
      </c>
      <c r="I147" s="359">
        <v>0</v>
      </c>
      <c r="J147" s="359">
        <v>0</v>
      </c>
      <c r="K147" s="359">
        <v>0</v>
      </c>
      <c r="L147" s="359">
        <v>0</v>
      </c>
      <c r="M147" s="359">
        <v>0</v>
      </c>
      <c r="N147" s="91" t="s">
        <v>1892</v>
      </c>
      <c r="O147" s="90" t="s">
        <v>2897</v>
      </c>
      <c r="P147" s="90"/>
      <c r="Q147" s="90" t="s">
        <v>2785</v>
      </c>
      <c r="R147" s="91" t="s">
        <v>1887</v>
      </c>
      <c r="S147" s="586"/>
      <c r="T147" s="36" t="s">
        <v>1938</v>
      </c>
    </row>
    <row r="148" spans="1:20" s="358" customFormat="1" ht="93" customHeight="1">
      <c r="A148" s="357"/>
      <c r="B148" s="36" t="s">
        <v>2950</v>
      </c>
      <c r="C148" s="90" t="s">
        <v>2896</v>
      </c>
      <c r="D148" s="88"/>
      <c r="E148" s="359">
        <v>50000</v>
      </c>
      <c r="F148" s="359">
        <v>0</v>
      </c>
      <c r="G148" s="359">
        <v>0</v>
      </c>
      <c r="H148" s="359">
        <v>0</v>
      </c>
      <c r="I148" s="359">
        <v>0</v>
      </c>
      <c r="J148" s="359">
        <v>0</v>
      </c>
      <c r="K148" s="359">
        <v>0</v>
      </c>
      <c r="L148" s="359">
        <v>0</v>
      </c>
      <c r="M148" s="359">
        <v>0</v>
      </c>
      <c r="N148" s="91" t="s">
        <v>1892</v>
      </c>
      <c r="O148" s="90" t="s">
        <v>2897</v>
      </c>
      <c r="P148" s="90"/>
      <c r="Q148" s="90" t="s">
        <v>2785</v>
      </c>
      <c r="R148" s="91" t="s">
        <v>1887</v>
      </c>
      <c r="S148" s="586"/>
      <c r="T148" s="36" t="s">
        <v>1932</v>
      </c>
    </row>
    <row r="149" spans="1:20" s="358" customFormat="1" ht="93" customHeight="1">
      <c r="A149" s="357"/>
      <c r="B149" s="36" t="s">
        <v>2835</v>
      </c>
      <c r="C149" s="90" t="s">
        <v>2951</v>
      </c>
      <c r="D149" s="88"/>
      <c r="E149" s="359">
        <v>41040</v>
      </c>
      <c r="F149" s="359">
        <v>0</v>
      </c>
      <c r="G149" s="359">
        <v>0</v>
      </c>
      <c r="H149" s="359">
        <v>0</v>
      </c>
      <c r="I149" s="359">
        <v>0</v>
      </c>
      <c r="J149" s="359">
        <v>0</v>
      </c>
      <c r="K149" s="359">
        <v>0</v>
      </c>
      <c r="L149" s="359">
        <v>0</v>
      </c>
      <c r="M149" s="359">
        <v>0</v>
      </c>
      <c r="N149" s="91" t="s">
        <v>1892</v>
      </c>
      <c r="O149" s="90" t="s">
        <v>2897</v>
      </c>
      <c r="P149" s="90"/>
      <c r="Q149" s="90" t="s">
        <v>2785</v>
      </c>
      <c r="R149" s="91" t="s">
        <v>1887</v>
      </c>
      <c r="S149" s="586"/>
      <c r="T149" s="36" t="s">
        <v>1927</v>
      </c>
    </row>
    <row r="150" spans="1:20" s="358" customFormat="1" ht="93" customHeight="1">
      <c r="A150" s="357"/>
      <c r="B150" s="36" t="s">
        <v>2952</v>
      </c>
      <c r="C150" s="90" t="s">
        <v>2896</v>
      </c>
      <c r="D150" s="88"/>
      <c r="E150" s="359">
        <v>26158</v>
      </c>
      <c r="F150" s="359">
        <v>0</v>
      </c>
      <c r="G150" s="359">
        <v>0</v>
      </c>
      <c r="H150" s="359">
        <v>0</v>
      </c>
      <c r="I150" s="359">
        <v>0</v>
      </c>
      <c r="J150" s="359">
        <v>0</v>
      </c>
      <c r="K150" s="359">
        <v>0</v>
      </c>
      <c r="L150" s="359">
        <v>0</v>
      </c>
      <c r="M150" s="359">
        <v>0</v>
      </c>
      <c r="N150" s="91" t="s">
        <v>1892</v>
      </c>
      <c r="O150" s="90" t="s">
        <v>2897</v>
      </c>
      <c r="P150" s="90"/>
      <c r="Q150" s="90" t="s">
        <v>2785</v>
      </c>
      <c r="R150" s="91" t="s">
        <v>1887</v>
      </c>
      <c r="S150" s="586"/>
      <c r="T150" s="36" t="s">
        <v>1950</v>
      </c>
    </row>
    <row r="151" spans="1:20" s="358" customFormat="1" ht="93" customHeight="1">
      <c r="A151" s="357"/>
      <c r="B151" s="36" t="s">
        <v>2953</v>
      </c>
      <c r="C151" s="90" t="s">
        <v>2896</v>
      </c>
      <c r="D151" s="88"/>
      <c r="E151" s="359">
        <v>29492</v>
      </c>
      <c r="F151" s="359">
        <v>0</v>
      </c>
      <c r="G151" s="359">
        <v>0</v>
      </c>
      <c r="H151" s="359">
        <v>0</v>
      </c>
      <c r="I151" s="359">
        <v>0</v>
      </c>
      <c r="J151" s="359">
        <v>0</v>
      </c>
      <c r="K151" s="359">
        <v>0</v>
      </c>
      <c r="L151" s="359">
        <v>0</v>
      </c>
      <c r="M151" s="359">
        <v>0</v>
      </c>
      <c r="N151" s="91" t="s">
        <v>1892</v>
      </c>
      <c r="O151" s="90" t="s">
        <v>2897</v>
      </c>
      <c r="P151" s="90"/>
      <c r="Q151" s="90" t="s">
        <v>2785</v>
      </c>
      <c r="R151" s="91" t="s">
        <v>1887</v>
      </c>
      <c r="S151" s="586"/>
      <c r="T151" s="36" t="s">
        <v>1950</v>
      </c>
    </row>
    <row r="152" spans="1:20" s="358" customFormat="1" ht="93" customHeight="1">
      <c r="A152" s="357"/>
      <c r="B152" s="36" t="s">
        <v>2954</v>
      </c>
      <c r="C152" s="90" t="s">
        <v>2896</v>
      </c>
      <c r="D152" s="88"/>
      <c r="E152" s="359">
        <v>67173.965989999997</v>
      </c>
      <c r="F152" s="359">
        <v>0</v>
      </c>
      <c r="G152" s="359">
        <v>0</v>
      </c>
      <c r="H152" s="359">
        <v>0</v>
      </c>
      <c r="I152" s="359">
        <v>0</v>
      </c>
      <c r="J152" s="359">
        <v>0</v>
      </c>
      <c r="K152" s="359">
        <v>0</v>
      </c>
      <c r="L152" s="359">
        <v>0</v>
      </c>
      <c r="M152" s="359">
        <v>0</v>
      </c>
      <c r="N152" s="91" t="s">
        <v>1892</v>
      </c>
      <c r="O152" s="90" t="s">
        <v>2897</v>
      </c>
      <c r="P152" s="90"/>
      <c r="Q152" s="90" t="s">
        <v>2785</v>
      </c>
      <c r="R152" s="91" t="s">
        <v>1887</v>
      </c>
      <c r="S152" s="586"/>
      <c r="T152" s="36" t="s">
        <v>1929</v>
      </c>
    </row>
    <row r="153" spans="1:20" s="358" customFormat="1" ht="93" customHeight="1">
      <c r="A153" s="357"/>
      <c r="B153" s="36" t="s">
        <v>2955</v>
      </c>
      <c r="C153" s="90" t="s">
        <v>2896</v>
      </c>
      <c r="D153" s="88"/>
      <c r="E153" s="359">
        <v>19422</v>
      </c>
      <c r="F153" s="359">
        <v>0</v>
      </c>
      <c r="G153" s="359">
        <v>0</v>
      </c>
      <c r="H153" s="359">
        <v>0</v>
      </c>
      <c r="I153" s="359">
        <v>0</v>
      </c>
      <c r="J153" s="359">
        <v>0</v>
      </c>
      <c r="K153" s="359">
        <v>0</v>
      </c>
      <c r="L153" s="359">
        <v>0</v>
      </c>
      <c r="M153" s="359">
        <v>0</v>
      </c>
      <c r="N153" s="91" t="s">
        <v>1892</v>
      </c>
      <c r="O153" s="90" t="s">
        <v>2897</v>
      </c>
      <c r="P153" s="90"/>
      <c r="Q153" s="90" t="s">
        <v>2785</v>
      </c>
      <c r="R153" s="91" t="s">
        <v>1887</v>
      </c>
      <c r="S153" s="586"/>
      <c r="T153" s="36" t="s">
        <v>1938</v>
      </c>
    </row>
    <row r="154" spans="1:20" s="358" customFormat="1" ht="93" customHeight="1">
      <c r="A154" s="357"/>
      <c r="B154" s="36" t="s">
        <v>2956</v>
      </c>
      <c r="C154" s="90" t="s">
        <v>2951</v>
      </c>
      <c r="D154" s="88"/>
      <c r="E154" s="359">
        <v>15239</v>
      </c>
      <c r="F154" s="359">
        <v>0</v>
      </c>
      <c r="G154" s="359">
        <v>0</v>
      </c>
      <c r="H154" s="359">
        <v>0</v>
      </c>
      <c r="I154" s="359">
        <v>0</v>
      </c>
      <c r="J154" s="359">
        <v>0</v>
      </c>
      <c r="K154" s="359">
        <v>0</v>
      </c>
      <c r="L154" s="359">
        <v>0</v>
      </c>
      <c r="M154" s="359">
        <v>0</v>
      </c>
      <c r="N154" s="91" t="s">
        <v>1892</v>
      </c>
      <c r="O154" s="90" t="s">
        <v>2897</v>
      </c>
      <c r="P154" s="90"/>
      <c r="Q154" s="90" t="s">
        <v>2785</v>
      </c>
      <c r="R154" s="91" t="s">
        <v>1887</v>
      </c>
      <c r="S154" s="586"/>
      <c r="T154" s="36" t="s">
        <v>1927</v>
      </c>
    </row>
    <row r="155" spans="1:20" s="358" customFormat="1" ht="93" customHeight="1">
      <c r="A155" s="357"/>
      <c r="B155" s="36" t="s">
        <v>2957</v>
      </c>
      <c r="C155" s="90" t="s">
        <v>2951</v>
      </c>
      <c r="D155" s="88">
        <v>7653</v>
      </c>
      <c r="E155" s="359">
        <v>55803</v>
      </c>
      <c r="F155" s="359">
        <v>0</v>
      </c>
      <c r="G155" s="359">
        <v>0</v>
      </c>
      <c r="H155" s="359">
        <v>0</v>
      </c>
      <c r="I155" s="359">
        <v>0</v>
      </c>
      <c r="J155" s="359">
        <v>0</v>
      </c>
      <c r="K155" s="359">
        <v>0</v>
      </c>
      <c r="L155" s="359">
        <v>0</v>
      </c>
      <c r="M155" s="359">
        <v>0</v>
      </c>
      <c r="N155" s="91" t="s">
        <v>1892</v>
      </c>
      <c r="O155" s="90" t="s">
        <v>2897</v>
      </c>
      <c r="P155" s="90"/>
      <c r="Q155" s="90" t="s">
        <v>2785</v>
      </c>
      <c r="R155" s="91" t="s">
        <v>1887</v>
      </c>
      <c r="S155" s="586"/>
      <c r="T155" s="36" t="s">
        <v>1927</v>
      </c>
    </row>
    <row r="156" spans="1:20" s="358" customFormat="1" ht="93" customHeight="1">
      <c r="A156" s="357"/>
      <c r="B156" s="36" t="s">
        <v>2958</v>
      </c>
      <c r="C156" s="90" t="s">
        <v>2951</v>
      </c>
      <c r="D156" s="88"/>
      <c r="E156" s="359">
        <v>24094</v>
      </c>
      <c r="F156" s="359">
        <v>0</v>
      </c>
      <c r="G156" s="359">
        <v>0</v>
      </c>
      <c r="H156" s="359">
        <v>0</v>
      </c>
      <c r="I156" s="359">
        <v>0</v>
      </c>
      <c r="J156" s="359">
        <v>0</v>
      </c>
      <c r="K156" s="359">
        <v>0</v>
      </c>
      <c r="L156" s="359">
        <v>0</v>
      </c>
      <c r="M156" s="359">
        <v>0</v>
      </c>
      <c r="N156" s="91" t="s">
        <v>1892</v>
      </c>
      <c r="O156" s="90" t="s">
        <v>2897</v>
      </c>
      <c r="P156" s="90"/>
      <c r="Q156" s="90" t="s">
        <v>2785</v>
      </c>
      <c r="R156" s="91" t="s">
        <v>1887</v>
      </c>
      <c r="S156" s="586"/>
      <c r="T156" s="36" t="s">
        <v>1927</v>
      </c>
    </row>
    <row r="157" spans="1:20" s="358" customFormat="1" ht="93" customHeight="1">
      <c r="A157" s="357"/>
      <c r="B157" s="36" t="s">
        <v>3081</v>
      </c>
      <c r="C157" s="90" t="s">
        <v>2951</v>
      </c>
      <c r="D157" s="88"/>
      <c r="E157" s="359">
        <v>427070.15299999999</v>
      </c>
      <c r="F157" s="359">
        <v>0</v>
      </c>
      <c r="G157" s="359">
        <v>0</v>
      </c>
      <c r="H157" s="359">
        <v>0</v>
      </c>
      <c r="I157" s="359">
        <v>0</v>
      </c>
      <c r="J157" s="359">
        <v>0</v>
      </c>
      <c r="K157" s="359">
        <v>0</v>
      </c>
      <c r="L157" s="359">
        <v>0</v>
      </c>
      <c r="M157" s="359">
        <v>0</v>
      </c>
      <c r="N157" s="91" t="s">
        <v>1892</v>
      </c>
      <c r="O157" s="90" t="s">
        <v>2897</v>
      </c>
      <c r="P157" s="90"/>
      <c r="Q157" s="90" t="s">
        <v>2785</v>
      </c>
      <c r="R157" s="91" t="s">
        <v>1887</v>
      </c>
      <c r="S157" s="586"/>
      <c r="T157" s="36" t="s">
        <v>1940</v>
      </c>
    </row>
    <row r="158" spans="1:20" s="358" customFormat="1" ht="93" customHeight="1">
      <c r="A158" s="357"/>
      <c r="B158" s="36" t="s">
        <v>2959</v>
      </c>
      <c r="C158" s="90" t="s">
        <v>2896</v>
      </c>
      <c r="D158" s="88"/>
      <c r="E158" s="359">
        <v>50000</v>
      </c>
      <c r="F158" s="359">
        <v>0</v>
      </c>
      <c r="G158" s="359">
        <v>0</v>
      </c>
      <c r="H158" s="359">
        <v>0</v>
      </c>
      <c r="I158" s="359">
        <v>0</v>
      </c>
      <c r="J158" s="359">
        <v>0</v>
      </c>
      <c r="K158" s="359">
        <v>0</v>
      </c>
      <c r="L158" s="359">
        <v>0</v>
      </c>
      <c r="M158" s="359">
        <v>0</v>
      </c>
      <c r="N158" s="91" t="s">
        <v>1892</v>
      </c>
      <c r="O158" s="90" t="s">
        <v>2897</v>
      </c>
      <c r="P158" s="90"/>
      <c r="Q158" s="90" t="s">
        <v>2785</v>
      </c>
      <c r="R158" s="91" t="s">
        <v>1887</v>
      </c>
      <c r="S158" s="586"/>
      <c r="T158" s="36" t="s">
        <v>1939</v>
      </c>
    </row>
    <row r="159" spans="1:20" s="358" customFormat="1" ht="93" customHeight="1">
      <c r="A159" s="357"/>
      <c r="B159" s="36" t="s">
        <v>2960</v>
      </c>
      <c r="C159" s="90" t="s">
        <v>2961</v>
      </c>
      <c r="D159" s="88"/>
      <c r="E159" s="359">
        <v>400000</v>
      </c>
      <c r="F159" s="359">
        <v>0</v>
      </c>
      <c r="G159" s="359">
        <v>0</v>
      </c>
      <c r="H159" s="359">
        <v>0</v>
      </c>
      <c r="I159" s="359">
        <v>0</v>
      </c>
      <c r="J159" s="359">
        <v>0</v>
      </c>
      <c r="K159" s="359">
        <v>0</v>
      </c>
      <c r="L159" s="359">
        <v>0</v>
      </c>
      <c r="M159" s="359">
        <v>0</v>
      </c>
      <c r="N159" s="91" t="s">
        <v>1892</v>
      </c>
      <c r="O159" s="90" t="s">
        <v>2897</v>
      </c>
      <c r="P159" s="90"/>
      <c r="Q159" s="90" t="s">
        <v>2785</v>
      </c>
      <c r="R159" s="91" t="s">
        <v>1887</v>
      </c>
      <c r="S159" s="586"/>
      <c r="T159" s="36" t="s">
        <v>1940</v>
      </c>
    </row>
    <row r="160" spans="1:20" s="358" customFormat="1" ht="93" customHeight="1">
      <c r="A160" s="357"/>
      <c r="B160" s="36" t="s">
        <v>2962</v>
      </c>
      <c r="C160" s="90" t="s">
        <v>2896</v>
      </c>
      <c r="D160" s="88"/>
      <c r="E160" s="359">
        <v>125000</v>
      </c>
      <c r="F160" s="359">
        <v>0</v>
      </c>
      <c r="G160" s="359">
        <v>0</v>
      </c>
      <c r="H160" s="359">
        <v>0</v>
      </c>
      <c r="I160" s="359">
        <v>0</v>
      </c>
      <c r="J160" s="359">
        <v>0</v>
      </c>
      <c r="K160" s="359">
        <v>0</v>
      </c>
      <c r="L160" s="359">
        <v>0</v>
      </c>
      <c r="M160" s="359">
        <v>0</v>
      </c>
      <c r="N160" s="91" t="s">
        <v>1892</v>
      </c>
      <c r="O160" s="90" t="s">
        <v>2897</v>
      </c>
      <c r="P160" s="90"/>
      <c r="Q160" s="90" t="s">
        <v>2785</v>
      </c>
      <c r="R160" s="91" t="s">
        <v>1887</v>
      </c>
      <c r="S160" s="586"/>
      <c r="T160" s="36" t="s">
        <v>1934</v>
      </c>
    </row>
    <row r="161" spans="1:20" s="358" customFormat="1" ht="93" customHeight="1">
      <c r="A161" s="357"/>
      <c r="B161" s="36" t="s">
        <v>2963</v>
      </c>
      <c r="C161" s="90" t="s">
        <v>2896</v>
      </c>
      <c r="D161" s="88"/>
      <c r="E161" s="359">
        <v>229900</v>
      </c>
      <c r="F161" s="359">
        <v>0</v>
      </c>
      <c r="G161" s="359">
        <v>0</v>
      </c>
      <c r="H161" s="359">
        <v>0</v>
      </c>
      <c r="I161" s="359">
        <v>0</v>
      </c>
      <c r="J161" s="359">
        <v>0</v>
      </c>
      <c r="K161" s="359">
        <v>0</v>
      </c>
      <c r="L161" s="359">
        <v>0</v>
      </c>
      <c r="M161" s="359">
        <v>0</v>
      </c>
      <c r="N161" s="91" t="s">
        <v>1892</v>
      </c>
      <c r="O161" s="90" t="s">
        <v>2897</v>
      </c>
      <c r="P161" s="90"/>
      <c r="Q161" s="90" t="s">
        <v>2785</v>
      </c>
      <c r="R161" s="91" t="s">
        <v>1887</v>
      </c>
      <c r="S161" s="586"/>
      <c r="T161" s="36" t="s">
        <v>1934</v>
      </c>
    </row>
    <row r="162" spans="1:20" s="358" customFormat="1" ht="93" customHeight="1">
      <c r="A162" s="357"/>
      <c r="B162" s="36" t="s">
        <v>2964</v>
      </c>
      <c r="C162" s="90" t="s">
        <v>2896</v>
      </c>
      <c r="D162" s="88"/>
      <c r="E162" s="359">
        <v>58080</v>
      </c>
      <c r="F162" s="359">
        <v>0</v>
      </c>
      <c r="G162" s="359">
        <v>0</v>
      </c>
      <c r="H162" s="359">
        <v>0</v>
      </c>
      <c r="I162" s="359">
        <v>0</v>
      </c>
      <c r="J162" s="359">
        <v>0</v>
      </c>
      <c r="K162" s="359">
        <v>0</v>
      </c>
      <c r="L162" s="359">
        <v>0</v>
      </c>
      <c r="M162" s="359">
        <v>0</v>
      </c>
      <c r="N162" s="91" t="s">
        <v>1892</v>
      </c>
      <c r="O162" s="90" t="s">
        <v>2897</v>
      </c>
      <c r="P162" s="90"/>
      <c r="Q162" s="90" t="s">
        <v>2785</v>
      </c>
      <c r="R162" s="91" t="s">
        <v>1887</v>
      </c>
      <c r="S162" s="586" t="s">
        <v>1813</v>
      </c>
      <c r="T162" s="36" t="s">
        <v>1929</v>
      </c>
    </row>
    <row r="163" spans="1:20" s="358" customFormat="1" ht="93" customHeight="1">
      <c r="A163" s="357"/>
      <c r="B163" s="36" t="s">
        <v>2965</v>
      </c>
      <c r="C163" s="90" t="s">
        <v>2896</v>
      </c>
      <c r="D163" s="88"/>
      <c r="E163" s="359">
        <v>307500</v>
      </c>
      <c r="F163" s="359">
        <v>0</v>
      </c>
      <c r="G163" s="359">
        <v>0</v>
      </c>
      <c r="H163" s="359">
        <v>0</v>
      </c>
      <c r="I163" s="359">
        <v>0</v>
      </c>
      <c r="J163" s="359">
        <v>0</v>
      </c>
      <c r="K163" s="359">
        <v>0</v>
      </c>
      <c r="L163" s="359">
        <v>0</v>
      </c>
      <c r="M163" s="359">
        <v>0</v>
      </c>
      <c r="N163" s="91" t="s">
        <v>1892</v>
      </c>
      <c r="O163" s="90" t="s">
        <v>2897</v>
      </c>
      <c r="P163" s="90"/>
      <c r="Q163" s="90" t="s">
        <v>2785</v>
      </c>
      <c r="R163" s="91" t="s">
        <v>1887</v>
      </c>
      <c r="S163" s="586"/>
      <c r="T163" s="36" t="s">
        <v>1934</v>
      </c>
    </row>
    <row r="164" spans="1:20" s="358" customFormat="1" ht="93" customHeight="1">
      <c r="A164" s="357"/>
      <c r="B164" s="36" t="s">
        <v>2966</v>
      </c>
      <c r="C164" s="90" t="s">
        <v>81</v>
      </c>
      <c r="D164" s="88">
        <v>7371</v>
      </c>
      <c r="E164" s="359">
        <v>263294.78999999998</v>
      </c>
      <c r="F164" s="359">
        <v>0</v>
      </c>
      <c r="G164" s="359">
        <v>0</v>
      </c>
      <c r="H164" s="359">
        <v>0</v>
      </c>
      <c r="I164" s="359">
        <v>0</v>
      </c>
      <c r="J164" s="359">
        <v>0</v>
      </c>
      <c r="K164" s="359">
        <v>0</v>
      </c>
      <c r="L164" s="359">
        <v>0</v>
      </c>
      <c r="M164" s="359">
        <v>0</v>
      </c>
      <c r="N164" s="91" t="s">
        <v>1892</v>
      </c>
      <c r="O164" s="90" t="s">
        <v>2967</v>
      </c>
      <c r="P164" s="90"/>
      <c r="Q164" s="90" t="s">
        <v>2785</v>
      </c>
      <c r="R164" s="91" t="s">
        <v>1887</v>
      </c>
      <c r="S164" s="586" t="s">
        <v>1813</v>
      </c>
      <c r="T164" s="36" t="s">
        <v>1946</v>
      </c>
    </row>
    <row r="165" spans="1:20" s="358" customFormat="1" ht="93" customHeight="1">
      <c r="A165" s="357"/>
      <c r="B165" s="36" t="s">
        <v>2968</v>
      </c>
      <c r="C165" s="90" t="s">
        <v>194</v>
      </c>
      <c r="D165" s="529">
        <v>8010</v>
      </c>
      <c r="E165" s="359">
        <v>103065.985</v>
      </c>
      <c r="F165" s="359">
        <v>0</v>
      </c>
      <c r="G165" s="359">
        <v>0</v>
      </c>
      <c r="H165" s="359">
        <v>0</v>
      </c>
      <c r="I165" s="359">
        <v>0</v>
      </c>
      <c r="J165" s="359">
        <v>0</v>
      </c>
      <c r="K165" s="359">
        <v>0</v>
      </c>
      <c r="L165" s="359">
        <v>0</v>
      </c>
      <c r="M165" s="359">
        <v>0</v>
      </c>
      <c r="N165" s="91" t="s">
        <v>1892</v>
      </c>
      <c r="O165" s="90" t="s">
        <v>2969</v>
      </c>
      <c r="P165" s="90"/>
      <c r="Q165" s="90" t="s">
        <v>2785</v>
      </c>
      <c r="R165" s="91" t="s">
        <v>1887</v>
      </c>
      <c r="S165" s="586"/>
      <c r="T165" s="36" t="s">
        <v>1931</v>
      </c>
    </row>
    <row r="166" spans="1:20" s="358" customFormat="1" ht="93" customHeight="1">
      <c r="A166" s="357"/>
      <c r="B166" s="36" t="s">
        <v>2970</v>
      </c>
      <c r="C166" s="90" t="s">
        <v>194</v>
      </c>
      <c r="D166" s="88"/>
      <c r="E166" s="359">
        <v>8183.23</v>
      </c>
      <c r="F166" s="359">
        <v>0</v>
      </c>
      <c r="G166" s="359">
        <v>0</v>
      </c>
      <c r="H166" s="359">
        <v>0</v>
      </c>
      <c r="I166" s="359">
        <v>0</v>
      </c>
      <c r="J166" s="359">
        <v>0</v>
      </c>
      <c r="K166" s="359">
        <v>0</v>
      </c>
      <c r="L166" s="359">
        <v>0</v>
      </c>
      <c r="M166" s="359">
        <v>0</v>
      </c>
      <c r="N166" s="91" t="s">
        <v>1892</v>
      </c>
      <c r="O166" s="90" t="s">
        <v>2971</v>
      </c>
      <c r="P166" s="90"/>
      <c r="Q166" s="90" t="s">
        <v>2785</v>
      </c>
      <c r="R166" s="91" t="s">
        <v>1887</v>
      </c>
      <c r="S166" s="586"/>
      <c r="T166" s="36" t="s">
        <v>1943</v>
      </c>
    </row>
    <row r="167" spans="1:20" s="358" customFormat="1" ht="93" customHeight="1">
      <c r="A167" s="357"/>
      <c r="B167" s="36" t="s">
        <v>2997</v>
      </c>
      <c r="C167" s="90" t="s">
        <v>81</v>
      </c>
      <c r="D167" s="88">
        <v>7654</v>
      </c>
      <c r="E167" s="359">
        <v>45794.805</v>
      </c>
      <c r="F167" s="359">
        <v>0</v>
      </c>
      <c r="G167" s="359">
        <v>0</v>
      </c>
      <c r="H167" s="359">
        <v>0</v>
      </c>
      <c r="I167" s="359">
        <v>0</v>
      </c>
      <c r="J167" s="359">
        <v>0</v>
      </c>
      <c r="K167" s="359">
        <v>0</v>
      </c>
      <c r="L167" s="359">
        <v>0</v>
      </c>
      <c r="M167" s="359">
        <v>0</v>
      </c>
      <c r="N167" s="91" t="s">
        <v>1892</v>
      </c>
      <c r="O167" s="90" t="s">
        <v>2998</v>
      </c>
      <c r="P167" s="90"/>
      <c r="Q167" s="90" t="s">
        <v>2785</v>
      </c>
      <c r="R167" s="91" t="s">
        <v>1887</v>
      </c>
      <c r="S167" s="586" t="s">
        <v>3190</v>
      </c>
      <c r="T167" s="36" t="s">
        <v>1932</v>
      </c>
    </row>
    <row r="168" spans="1:20" s="358" customFormat="1" ht="93" customHeight="1">
      <c r="A168" s="357"/>
      <c r="B168" s="36" t="s">
        <v>2999</v>
      </c>
      <c r="C168" s="90" t="s">
        <v>2951</v>
      </c>
      <c r="D168" s="88"/>
      <c r="E168" s="359">
        <v>23080.75</v>
      </c>
      <c r="F168" s="359">
        <v>0</v>
      </c>
      <c r="G168" s="359">
        <v>0</v>
      </c>
      <c r="H168" s="359">
        <v>0</v>
      </c>
      <c r="I168" s="359">
        <v>0</v>
      </c>
      <c r="J168" s="359">
        <v>0</v>
      </c>
      <c r="K168" s="359">
        <v>0</v>
      </c>
      <c r="L168" s="359">
        <v>0</v>
      </c>
      <c r="M168" s="359">
        <v>0</v>
      </c>
      <c r="N168" s="91" t="s">
        <v>1892</v>
      </c>
      <c r="O168" s="90" t="s">
        <v>3000</v>
      </c>
      <c r="P168" s="90"/>
      <c r="Q168" s="90" t="s">
        <v>2785</v>
      </c>
      <c r="R168" s="91" t="s">
        <v>1887</v>
      </c>
      <c r="S168" s="586"/>
      <c r="T168" s="36" t="s">
        <v>1928</v>
      </c>
    </row>
    <row r="169" spans="1:20" s="358" customFormat="1" ht="93" customHeight="1">
      <c r="A169" s="357"/>
      <c r="B169" s="36" t="s">
        <v>3001</v>
      </c>
      <c r="C169" s="90" t="s">
        <v>81</v>
      </c>
      <c r="D169" s="88">
        <v>7372</v>
      </c>
      <c r="E169" s="359">
        <v>375710.08199999999</v>
      </c>
      <c r="F169" s="359">
        <v>0</v>
      </c>
      <c r="G169" s="359">
        <v>0</v>
      </c>
      <c r="H169" s="359">
        <v>0</v>
      </c>
      <c r="I169" s="359">
        <v>0</v>
      </c>
      <c r="J169" s="359">
        <v>0</v>
      </c>
      <c r="K169" s="359">
        <v>0</v>
      </c>
      <c r="L169" s="359">
        <v>0</v>
      </c>
      <c r="M169" s="359">
        <v>0</v>
      </c>
      <c r="N169" s="91" t="s">
        <v>1892</v>
      </c>
      <c r="O169" s="90" t="s">
        <v>3002</v>
      </c>
      <c r="P169" s="90"/>
      <c r="Q169" s="90" t="s">
        <v>2785</v>
      </c>
      <c r="R169" s="91" t="s">
        <v>1887</v>
      </c>
      <c r="S169" s="36" t="s">
        <v>1813</v>
      </c>
      <c r="T169" s="36" t="s">
        <v>3003</v>
      </c>
    </row>
    <row r="170" spans="1:20" s="358" customFormat="1" ht="93" customHeight="1">
      <c r="A170" s="357"/>
      <c r="B170" s="36" t="s">
        <v>3004</v>
      </c>
      <c r="C170" s="90" t="s">
        <v>2951</v>
      </c>
      <c r="D170" s="88"/>
      <c r="E170" s="359">
        <v>103491.3</v>
      </c>
      <c r="F170" s="359">
        <v>0</v>
      </c>
      <c r="G170" s="359">
        <v>0</v>
      </c>
      <c r="H170" s="359">
        <v>0</v>
      </c>
      <c r="I170" s="359">
        <v>0</v>
      </c>
      <c r="J170" s="359">
        <v>0</v>
      </c>
      <c r="K170" s="359">
        <v>0</v>
      </c>
      <c r="L170" s="359">
        <v>0</v>
      </c>
      <c r="M170" s="359">
        <v>0</v>
      </c>
      <c r="N170" s="91" t="s">
        <v>1892</v>
      </c>
      <c r="O170" s="90" t="s">
        <v>3005</v>
      </c>
      <c r="P170" s="90"/>
      <c r="Q170" s="90" t="s">
        <v>2785</v>
      </c>
      <c r="R170" s="91" t="s">
        <v>1887</v>
      </c>
      <c r="S170" s="586"/>
      <c r="T170" s="36" t="s">
        <v>1928</v>
      </c>
    </row>
    <row r="171" spans="1:20" s="358" customFormat="1" ht="93" customHeight="1">
      <c r="A171" s="357"/>
      <c r="B171" s="36" t="s">
        <v>3006</v>
      </c>
      <c r="C171" s="90" t="s">
        <v>2951</v>
      </c>
      <c r="D171" s="88">
        <v>7845</v>
      </c>
      <c r="E171" s="359">
        <v>20561.845000000001</v>
      </c>
      <c r="F171" s="359">
        <v>0</v>
      </c>
      <c r="G171" s="359">
        <v>0</v>
      </c>
      <c r="H171" s="359">
        <v>0</v>
      </c>
      <c r="I171" s="359">
        <v>0</v>
      </c>
      <c r="J171" s="359">
        <v>0</v>
      </c>
      <c r="K171" s="359">
        <v>0</v>
      </c>
      <c r="L171" s="359">
        <v>0</v>
      </c>
      <c r="M171" s="359">
        <v>0</v>
      </c>
      <c r="N171" s="91" t="s">
        <v>1892</v>
      </c>
      <c r="O171" s="90" t="s">
        <v>3007</v>
      </c>
      <c r="P171" s="90"/>
      <c r="Q171" s="90" t="s">
        <v>2785</v>
      </c>
      <c r="R171" s="91" t="s">
        <v>1887</v>
      </c>
      <c r="S171" s="586"/>
      <c r="T171" s="36" t="s">
        <v>1932</v>
      </c>
    </row>
    <row r="172" spans="1:20" s="358" customFormat="1" ht="93" customHeight="1">
      <c r="A172" s="357"/>
      <c r="B172" s="36" t="s">
        <v>3008</v>
      </c>
      <c r="C172" s="90" t="s">
        <v>2951</v>
      </c>
      <c r="D172" s="88"/>
      <c r="E172" s="359">
        <v>59290</v>
      </c>
      <c r="F172" s="359">
        <v>0</v>
      </c>
      <c r="G172" s="359">
        <v>0</v>
      </c>
      <c r="H172" s="359">
        <v>0</v>
      </c>
      <c r="I172" s="359">
        <v>0</v>
      </c>
      <c r="J172" s="359">
        <v>0</v>
      </c>
      <c r="K172" s="359">
        <v>0</v>
      </c>
      <c r="L172" s="359">
        <v>0</v>
      </c>
      <c r="M172" s="359">
        <v>0</v>
      </c>
      <c r="N172" s="91" t="s">
        <v>1892</v>
      </c>
      <c r="O172" s="90" t="s">
        <v>3009</v>
      </c>
      <c r="P172" s="90"/>
      <c r="Q172" s="90" t="s">
        <v>324</v>
      </c>
      <c r="R172" s="91" t="s">
        <v>1887</v>
      </c>
      <c r="S172" s="586"/>
      <c r="T172" s="36" t="s">
        <v>1930</v>
      </c>
    </row>
    <row r="173" spans="1:20" s="358" customFormat="1" ht="93" customHeight="1">
      <c r="A173" s="357"/>
      <c r="B173" s="36" t="s">
        <v>3010</v>
      </c>
      <c r="C173" s="90" t="s">
        <v>2951</v>
      </c>
      <c r="D173" s="88"/>
      <c r="E173" s="359">
        <v>40135.699999999997</v>
      </c>
      <c r="F173" s="359">
        <v>0</v>
      </c>
      <c r="G173" s="359">
        <v>0</v>
      </c>
      <c r="H173" s="359">
        <v>0</v>
      </c>
      <c r="I173" s="359">
        <v>0</v>
      </c>
      <c r="J173" s="359">
        <v>0</v>
      </c>
      <c r="K173" s="359">
        <v>0</v>
      </c>
      <c r="L173" s="359">
        <v>0</v>
      </c>
      <c r="M173" s="359">
        <v>0</v>
      </c>
      <c r="N173" s="91" t="s">
        <v>1892</v>
      </c>
      <c r="O173" s="90" t="s">
        <v>3011</v>
      </c>
      <c r="P173" s="90"/>
      <c r="Q173" s="90" t="s">
        <v>324</v>
      </c>
      <c r="R173" s="91" t="s">
        <v>1887</v>
      </c>
      <c r="S173" s="586"/>
      <c r="T173" s="36" t="s">
        <v>1927</v>
      </c>
    </row>
    <row r="174" spans="1:20" s="358" customFormat="1" ht="93" customHeight="1">
      <c r="A174" s="357"/>
      <c r="B174" s="36" t="s">
        <v>3023</v>
      </c>
      <c r="C174" s="90" t="s">
        <v>2951</v>
      </c>
      <c r="D174" s="88"/>
      <c r="E174" s="359">
        <v>28047.3</v>
      </c>
      <c r="F174" s="359">
        <v>0</v>
      </c>
      <c r="G174" s="359">
        <v>0</v>
      </c>
      <c r="H174" s="359">
        <v>0</v>
      </c>
      <c r="I174" s="359">
        <v>0</v>
      </c>
      <c r="J174" s="359">
        <v>0</v>
      </c>
      <c r="K174" s="359">
        <v>0</v>
      </c>
      <c r="L174" s="359">
        <v>0</v>
      </c>
      <c r="M174" s="359">
        <v>0</v>
      </c>
      <c r="N174" s="91" t="s">
        <v>1892</v>
      </c>
      <c r="O174" s="90" t="s">
        <v>3024</v>
      </c>
      <c r="P174" s="90"/>
      <c r="Q174" s="90" t="s">
        <v>324</v>
      </c>
      <c r="R174" s="91" t="s">
        <v>1887</v>
      </c>
      <c r="S174" s="586"/>
      <c r="T174" s="36" t="s">
        <v>1948</v>
      </c>
    </row>
    <row r="175" spans="1:20" s="358" customFormat="1" ht="93" customHeight="1">
      <c r="A175" s="357"/>
      <c r="B175" s="36" t="s">
        <v>3025</v>
      </c>
      <c r="C175" s="90" t="s">
        <v>2951</v>
      </c>
      <c r="D175" s="529">
        <v>8001</v>
      </c>
      <c r="E175" s="359">
        <v>36231</v>
      </c>
      <c r="F175" s="359">
        <v>0</v>
      </c>
      <c r="G175" s="359">
        <v>0</v>
      </c>
      <c r="H175" s="359">
        <v>0</v>
      </c>
      <c r="I175" s="359">
        <v>0</v>
      </c>
      <c r="J175" s="359">
        <v>0</v>
      </c>
      <c r="K175" s="359">
        <v>0</v>
      </c>
      <c r="L175" s="359">
        <v>0</v>
      </c>
      <c r="M175" s="359">
        <v>0</v>
      </c>
      <c r="N175" s="91" t="s">
        <v>1892</v>
      </c>
      <c r="O175" s="90" t="s">
        <v>3026</v>
      </c>
      <c r="P175" s="90"/>
      <c r="Q175" s="90" t="s">
        <v>324</v>
      </c>
      <c r="R175" s="91" t="s">
        <v>1887</v>
      </c>
      <c r="S175" s="586"/>
      <c r="T175" s="36" t="s">
        <v>1929</v>
      </c>
    </row>
    <row r="176" spans="1:20" s="358" customFormat="1" ht="93" customHeight="1">
      <c r="A176" s="357"/>
      <c r="B176" s="36" t="s">
        <v>3027</v>
      </c>
      <c r="C176" s="90" t="s">
        <v>81</v>
      </c>
      <c r="D176" s="88">
        <v>7456</v>
      </c>
      <c r="E176" s="359">
        <v>127343.425</v>
      </c>
      <c r="F176" s="359">
        <v>0</v>
      </c>
      <c r="G176" s="359">
        <v>0</v>
      </c>
      <c r="H176" s="359">
        <v>0</v>
      </c>
      <c r="I176" s="359">
        <v>0</v>
      </c>
      <c r="J176" s="359">
        <v>0</v>
      </c>
      <c r="K176" s="359">
        <v>0</v>
      </c>
      <c r="L176" s="359">
        <v>0</v>
      </c>
      <c r="M176" s="359">
        <v>0</v>
      </c>
      <c r="N176" s="91" t="s">
        <v>1892</v>
      </c>
      <c r="O176" s="90" t="s">
        <v>3028</v>
      </c>
      <c r="P176" s="90"/>
      <c r="Q176" s="90" t="s">
        <v>2785</v>
      </c>
      <c r="R176" s="91" t="s">
        <v>1887</v>
      </c>
      <c r="S176" s="586"/>
      <c r="T176" s="36" t="s">
        <v>1941</v>
      </c>
    </row>
    <row r="177" spans="1:20" s="358" customFormat="1" ht="93" customHeight="1">
      <c r="A177" s="357"/>
      <c r="B177" s="36" t="s">
        <v>3029</v>
      </c>
      <c r="C177" s="484" t="s">
        <v>81</v>
      </c>
      <c r="D177" s="88">
        <v>7455</v>
      </c>
      <c r="E177" s="486">
        <v>114704.97500000001</v>
      </c>
      <c r="F177" s="486">
        <v>0</v>
      </c>
      <c r="G177" s="486">
        <v>0</v>
      </c>
      <c r="H177" s="486">
        <v>0</v>
      </c>
      <c r="I177" s="486">
        <v>0</v>
      </c>
      <c r="J177" s="486">
        <v>0</v>
      </c>
      <c r="K177" s="486">
        <v>0</v>
      </c>
      <c r="L177" s="486">
        <v>0</v>
      </c>
      <c r="M177" s="486">
        <v>0</v>
      </c>
      <c r="N177" s="91" t="s">
        <v>1892</v>
      </c>
      <c r="O177" s="484" t="s">
        <v>3030</v>
      </c>
      <c r="P177" s="417"/>
      <c r="Q177" s="484" t="s">
        <v>2785</v>
      </c>
      <c r="R177" s="91" t="s">
        <v>1887</v>
      </c>
      <c r="S177" s="586"/>
      <c r="T177" s="36" t="s">
        <v>1941</v>
      </c>
    </row>
    <row r="178" spans="1:20" s="358" customFormat="1" ht="93" customHeight="1">
      <c r="A178" s="357"/>
      <c r="B178" s="36" t="s">
        <v>3031</v>
      </c>
      <c r="C178" s="484" t="s">
        <v>81</v>
      </c>
      <c r="D178" s="88">
        <v>7473</v>
      </c>
      <c r="E178" s="486">
        <v>121120.749</v>
      </c>
      <c r="F178" s="486">
        <v>0</v>
      </c>
      <c r="G178" s="486">
        <v>0</v>
      </c>
      <c r="H178" s="486">
        <v>0</v>
      </c>
      <c r="I178" s="486">
        <v>0</v>
      </c>
      <c r="J178" s="486">
        <v>0</v>
      </c>
      <c r="K178" s="486">
        <v>0</v>
      </c>
      <c r="L178" s="486">
        <v>0</v>
      </c>
      <c r="M178" s="486">
        <v>0</v>
      </c>
      <c r="N178" s="91" t="s">
        <v>1892</v>
      </c>
      <c r="O178" s="484" t="s">
        <v>3032</v>
      </c>
      <c r="P178" s="417"/>
      <c r="Q178" s="484" t="s">
        <v>2785</v>
      </c>
      <c r="R178" s="91" t="s">
        <v>1887</v>
      </c>
      <c r="S178" s="586"/>
      <c r="T178" s="36" t="s">
        <v>1929</v>
      </c>
    </row>
    <row r="179" spans="1:20" s="358" customFormat="1" ht="93" customHeight="1">
      <c r="A179" s="357"/>
      <c r="B179" s="36" t="s">
        <v>3033</v>
      </c>
      <c r="C179" s="484" t="s">
        <v>81</v>
      </c>
      <c r="D179" s="88">
        <v>7472</v>
      </c>
      <c r="E179" s="486">
        <v>102114.44500000001</v>
      </c>
      <c r="F179" s="486">
        <v>0</v>
      </c>
      <c r="G179" s="486">
        <v>0</v>
      </c>
      <c r="H179" s="486">
        <v>0</v>
      </c>
      <c r="I179" s="486">
        <v>0</v>
      </c>
      <c r="J179" s="486">
        <v>0</v>
      </c>
      <c r="K179" s="486">
        <v>0</v>
      </c>
      <c r="L179" s="486">
        <v>0</v>
      </c>
      <c r="M179" s="486">
        <v>0</v>
      </c>
      <c r="N179" s="91" t="s">
        <v>1892</v>
      </c>
      <c r="O179" s="484" t="s">
        <v>3034</v>
      </c>
      <c r="P179" s="417"/>
      <c r="Q179" s="484" t="s">
        <v>2785</v>
      </c>
      <c r="R179" s="91" t="s">
        <v>1887</v>
      </c>
      <c r="S179" s="586" t="s">
        <v>3437</v>
      </c>
      <c r="T179" s="36" t="s">
        <v>1929</v>
      </c>
    </row>
    <row r="180" spans="1:20" s="358" customFormat="1" ht="93" customHeight="1">
      <c r="A180" s="357"/>
      <c r="B180" s="36" t="s">
        <v>3035</v>
      </c>
      <c r="C180" s="484" t="s">
        <v>81</v>
      </c>
      <c r="D180" s="88">
        <v>7471</v>
      </c>
      <c r="E180" s="486">
        <v>102114.44500000001</v>
      </c>
      <c r="F180" s="486">
        <v>0</v>
      </c>
      <c r="G180" s="486">
        <v>0</v>
      </c>
      <c r="H180" s="486">
        <v>0</v>
      </c>
      <c r="I180" s="486">
        <v>0</v>
      </c>
      <c r="J180" s="486">
        <v>0</v>
      </c>
      <c r="K180" s="486">
        <v>0</v>
      </c>
      <c r="L180" s="486">
        <v>0</v>
      </c>
      <c r="M180" s="486">
        <v>0</v>
      </c>
      <c r="N180" s="91" t="s">
        <v>1892</v>
      </c>
      <c r="O180" s="484" t="s">
        <v>3036</v>
      </c>
      <c r="P180" s="417"/>
      <c r="Q180" s="484" t="s">
        <v>2785</v>
      </c>
      <c r="R180" s="91" t="s">
        <v>1887</v>
      </c>
      <c r="S180" s="586" t="s">
        <v>3437</v>
      </c>
      <c r="T180" s="36" t="s">
        <v>1942</v>
      </c>
    </row>
    <row r="181" spans="1:20" s="358" customFormat="1" ht="93" customHeight="1">
      <c r="A181" s="357"/>
      <c r="B181" s="36" t="s">
        <v>3037</v>
      </c>
      <c r="C181" s="484" t="s">
        <v>81</v>
      </c>
      <c r="D181" s="88">
        <v>7474</v>
      </c>
      <c r="E181" s="486">
        <v>176851.785</v>
      </c>
      <c r="F181" s="486">
        <v>0</v>
      </c>
      <c r="G181" s="486">
        <v>0</v>
      </c>
      <c r="H181" s="486">
        <v>0</v>
      </c>
      <c r="I181" s="486">
        <v>0</v>
      </c>
      <c r="J181" s="486">
        <v>0</v>
      </c>
      <c r="K181" s="486">
        <v>0</v>
      </c>
      <c r="L181" s="486">
        <v>0</v>
      </c>
      <c r="M181" s="486">
        <v>0</v>
      </c>
      <c r="N181" s="91" t="s">
        <v>1892</v>
      </c>
      <c r="O181" s="484" t="s">
        <v>3038</v>
      </c>
      <c r="P181" s="417"/>
      <c r="Q181" s="484" t="s">
        <v>2785</v>
      </c>
      <c r="R181" s="91" t="s">
        <v>1887</v>
      </c>
      <c r="S181" s="586"/>
      <c r="T181" s="36" t="s">
        <v>1935</v>
      </c>
    </row>
    <row r="182" spans="1:20" s="358" customFormat="1" ht="93" customHeight="1">
      <c r="A182" s="357"/>
      <c r="B182" s="36" t="s">
        <v>3039</v>
      </c>
      <c r="C182" s="484" t="s">
        <v>194</v>
      </c>
      <c r="D182" s="529">
        <v>8002</v>
      </c>
      <c r="E182" s="486">
        <v>17820.266</v>
      </c>
      <c r="F182" s="486">
        <v>0</v>
      </c>
      <c r="G182" s="486">
        <v>0</v>
      </c>
      <c r="H182" s="486">
        <v>0</v>
      </c>
      <c r="I182" s="486">
        <v>0</v>
      </c>
      <c r="J182" s="486">
        <v>0</v>
      </c>
      <c r="K182" s="486">
        <v>0</v>
      </c>
      <c r="L182" s="486">
        <v>0</v>
      </c>
      <c r="M182" s="486">
        <v>0</v>
      </c>
      <c r="N182" s="91" t="s">
        <v>1892</v>
      </c>
      <c r="O182" s="484" t="s">
        <v>3040</v>
      </c>
      <c r="P182" s="417"/>
      <c r="Q182" s="484" t="s">
        <v>2785</v>
      </c>
      <c r="R182" s="91" t="s">
        <v>1887</v>
      </c>
      <c r="S182" s="397"/>
      <c r="T182" s="36" t="s">
        <v>1932</v>
      </c>
    </row>
    <row r="183" spans="1:20" s="358" customFormat="1" ht="93" customHeight="1">
      <c r="A183" s="357"/>
      <c r="B183" s="36" t="s">
        <v>3041</v>
      </c>
      <c r="C183" s="484" t="s">
        <v>194</v>
      </c>
      <c r="D183" s="484"/>
      <c r="E183" s="486">
        <v>51815.224999999999</v>
      </c>
      <c r="F183" s="486">
        <v>0</v>
      </c>
      <c r="G183" s="486">
        <v>0</v>
      </c>
      <c r="H183" s="486">
        <v>0</v>
      </c>
      <c r="I183" s="486">
        <v>0</v>
      </c>
      <c r="J183" s="486">
        <v>0</v>
      </c>
      <c r="K183" s="486">
        <v>0</v>
      </c>
      <c r="L183" s="486">
        <v>0</v>
      </c>
      <c r="M183" s="486">
        <v>0</v>
      </c>
      <c r="N183" s="91" t="s">
        <v>1892</v>
      </c>
      <c r="O183" s="484" t="s">
        <v>3042</v>
      </c>
      <c r="P183" s="417"/>
      <c r="Q183" s="484" t="s">
        <v>324</v>
      </c>
      <c r="R183" s="91" t="s">
        <v>1887</v>
      </c>
      <c r="S183" s="397"/>
      <c r="T183" s="36" t="s">
        <v>1934</v>
      </c>
    </row>
    <row r="184" spans="1:20" s="358" customFormat="1" ht="93" customHeight="1">
      <c r="A184" s="357"/>
      <c r="B184" s="36" t="s">
        <v>3043</v>
      </c>
      <c r="C184" s="484" t="s">
        <v>194</v>
      </c>
      <c r="D184" s="484"/>
      <c r="E184" s="486">
        <v>351322.89500000002</v>
      </c>
      <c r="F184" s="486">
        <v>0</v>
      </c>
      <c r="G184" s="486">
        <v>0</v>
      </c>
      <c r="H184" s="486">
        <v>0</v>
      </c>
      <c r="I184" s="486">
        <v>0</v>
      </c>
      <c r="J184" s="486">
        <v>0</v>
      </c>
      <c r="K184" s="486">
        <v>0</v>
      </c>
      <c r="L184" s="486">
        <v>0</v>
      </c>
      <c r="M184" s="486">
        <v>0</v>
      </c>
      <c r="N184" s="91" t="s">
        <v>1892</v>
      </c>
      <c r="O184" s="484" t="s">
        <v>3044</v>
      </c>
      <c r="P184" s="417"/>
      <c r="Q184" s="484" t="s">
        <v>2785</v>
      </c>
      <c r="R184" s="91" t="s">
        <v>1887</v>
      </c>
      <c r="S184" s="397"/>
      <c r="T184" s="36" t="s">
        <v>3045</v>
      </c>
    </row>
    <row r="185" spans="1:20" s="358" customFormat="1" ht="93" customHeight="1">
      <c r="A185" s="357"/>
      <c r="B185" s="36" t="s">
        <v>3046</v>
      </c>
      <c r="C185" s="484" t="s">
        <v>194</v>
      </c>
      <c r="D185" s="484"/>
      <c r="E185" s="486">
        <v>40063.1</v>
      </c>
      <c r="F185" s="486">
        <v>0</v>
      </c>
      <c r="G185" s="486">
        <v>0</v>
      </c>
      <c r="H185" s="486">
        <v>0</v>
      </c>
      <c r="I185" s="486">
        <v>0</v>
      </c>
      <c r="J185" s="486">
        <v>0</v>
      </c>
      <c r="K185" s="486">
        <v>0</v>
      </c>
      <c r="L185" s="486">
        <v>0</v>
      </c>
      <c r="M185" s="486">
        <v>0</v>
      </c>
      <c r="N185" s="91" t="s">
        <v>1892</v>
      </c>
      <c r="O185" s="484" t="s">
        <v>3047</v>
      </c>
      <c r="P185" s="417"/>
      <c r="Q185" s="484" t="s">
        <v>2785</v>
      </c>
      <c r="R185" s="91" t="s">
        <v>1887</v>
      </c>
      <c r="S185" s="397"/>
      <c r="T185" s="36" t="s">
        <v>1934</v>
      </c>
    </row>
    <row r="186" spans="1:20" s="358" customFormat="1" ht="93" customHeight="1">
      <c r="A186" s="357"/>
      <c r="B186" s="36" t="s">
        <v>3048</v>
      </c>
      <c r="C186" s="484" t="s">
        <v>194</v>
      </c>
      <c r="D186" s="484"/>
      <c r="E186" s="486">
        <v>282674.15000000002</v>
      </c>
      <c r="F186" s="486">
        <v>0</v>
      </c>
      <c r="G186" s="486">
        <v>0</v>
      </c>
      <c r="H186" s="486">
        <v>0</v>
      </c>
      <c r="I186" s="486">
        <v>0</v>
      </c>
      <c r="J186" s="486">
        <v>0</v>
      </c>
      <c r="K186" s="486">
        <v>0</v>
      </c>
      <c r="L186" s="486">
        <v>0</v>
      </c>
      <c r="M186" s="486">
        <v>0</v>
      </c>
      <c r="N186" s="91" t="s">
        <v>1892</v>
      </c>
      <c r="O186" s="484" t="s">
        <v>3049</v>
      </c>
      <c r="P186" s="417"/>
      <c r="Q186" s="484" t="s">
        <v>2785</v>
      </c>
      <c r="R186" s="91" t="s">
        <v>1887</v>
      </c>
      <c r="S186" s="397"/>
      <c r="T186" s="36" t="s">
        <v>3050</v>
      </c>
    </row>
    <row r="187" spans="1:20" s="358" customFormat="1" ht="93" customHeight="1">
      <c r="A187" s="357"/>
      <c r="B187" s="36" t="s">
        <v>3051</v>
      </c>
      <c r="C187" s="484" t="s">
        <v>194</v>
      </c>
      <c r="D187" s="484"/>
      <c r="E187" s="486">
        <v>64225.892500000002</v>
      </c>
      <c r="F187" s="486">
        <v>0</v>
      </c>
      <c r="G187" s="486">
        <v>0</v>
      </c>
      <c r="H187" s="486">
        <v>0</v>
      </c>
      <c r="I187" s="486">
        <v>0</v>
      </c>
      <c r="J187" s="486">
        <v>0</v>
      </c>
      <c r="K187" s="486">
        <v>0</v>
      </c>
      <c r="L187" s="486">
        <v>0</v>
      </c>
      <c r="M187" s="486">
        <v>0</v>
      </c>
      <c r="N187" s="91" t="s">
        <v>1892</v>
      </c>
      <c r="O187" s="484" t="s">
        <v>3052</v>
      </c>
      <c r="P187" s="417"/>
      <c r="Q187" s="484" t="s">
        <v>2785</v>
      </c>
      <c r="R187" s="91" t="s">
        <v>1887</v>
      </c>
      <c r="S187" s="397"/>
      <c r="T187" s="36" t="s">
        <v>1938</v>
      </c>
    </row>
    <row r="188" spans="1:20" s="358" customFormat="1" ht="93" customHeight="1">
      <c r="A188" s="357"/>
      <c r="B188" s="36" t="s">
        <v>3082</v>
      </c>
      <c r="C188" s="484" t="s">
        <v>194</v>
      </c>
      <c r="D188" s="484"/>
      <c r="E188" s="486">
        <v>54831.586810000001</v>
      </c>
      <c r="F188" s="486">
        <v>0</v>
      </c>
      <c r="G188" s="486">
        <v>0</v>
      </c>
      <c r="H188" s="486">
        <v>0</v>
      </c>
      <c r="I188" s="486">
        <v>0</v>
      </c>
      <c r="J188" s="486">
        <v>0</v>
      </c>
      <c r="K188" s="486">
        <v>0</v>
      </c>
      <c r="L188" s="486">
        <v>0</v>
      </c>
      <c r="M188" s="486">
        <v>0</v>
      </c>
      <c r="N188" s="91" t="s">
        <v>1892</v>
      </c>
      <c r="O188" s="484" t="s">
        <v>3083</v>
      </c>
      <c r="P188" s="417"/>
      <c r="Q188" s="484" t="s">
        <v>2785</v>
      </c>
      <c r="R188" s="91" t="s">
        <v>1887</v>
      </c>
      <c r="S188" s="397"/>
      <c r="T188" s="36" t="s">
        <v>1932</v>
      </c>
    </row>
    <row r="189" spans="1:20" s="358" customFormat="1" ht="93" customHeight="1">
      <c r="A189" s="357"/>
      <c r="B189" s="36" t="s">
        <v>3084</v>
      </c>
      <c r="C189" s="484" t="s">
        <v>194</v>
      </c>
      <c r="D189" s="484"/>
      <c r="E189" s="486">
        <v>20561.845000000001</v>
      </c>
      <c r="F189" s="486">
        <v>0</v>
      </c>
      <c r="G189" s="486">
        <v>0</v>
      </c>
      <c r="H189" s="486">
        <v>0</v>
      </c>
      <c r="I189" s="486">
        <v>0</v>
      </c>
      <c r="J189" s="486">
        <v>0</v>
      </c>
      <c r="K189" s="486">
        <v>0</v>
      </c>
      <c r="L189" s="486">
        <v>0</v>
      </c>
      <c r="M189" s="486">
        <v>0</v>
      </c>
      <c r="N189" s="91" t="s">
        <v>1892</v>
      </c>
      <c r="O189" s="484" t="s">
        <v>3085</v>
      </c>
      <c r="P189" s="417"/>
      <c r="Q189" s="484" t="s">
        <v>2785</v>
      </c>
      <c r="R189" s="91" t="s">
        <v>1887</v>
      </c>
      <c r="S189" s="397"/>
      <c r="T189" s="36" t="s">
        <v>1940</v>
      </c>
    </row>
    <row r="190" spans="1:20" s="358" customFormat="1" ht="93" customHeight="1">
      <c r="A190" s="357"/>
      <c r="B190" s="36" t="s">
        <v>3086</v>
      </c>
      <c r="C190" s="484" t="s">
        <v>194</v>
      </c>
      <c r="D190" s="484"/>
      <c r="E190" s="486">
        <v>200382.05</v>
      </c>
      <c r="F190" s="486">
        <v>0</v>
      </c>
      <c r="G190" s="486">
        <v>0</v>
      </c>
      <c r="H190" s="486">
        <v>0</v>
      </c>
      <c r="I190" s="486">
        <v>0</v>
      </c>
      <c r="J190" s="486">
        <v>0</v>
      </c>
      <c r="K190" s="486">
        <v>0</v>
      </c>
      <c r="L190" s="486">
        <v>0</v>
      </c>
      <c r="M190" s="486">
        <v>0</v>
      </c>
      <c r="N190" s="91" t="s">
        <v>1892</v>
      </c>
      <c r="O190" s="484" t="s">
        <v>3087</v>
      </c>
      <c r="P190" s="417"/>
      <c r="Q190" s="484" t="s">
        <v>2785</v>
      </c>
      <c r="R190" s="91" t="s">
        <v>1887</v>
      </c>
      <c r="S190" s="397"/>
      <c r="T190" s="36" t="s">
        <v>1930</v>
      </c>
    </row>
    <row r="191" spans="1:20" s="358" customFormat="1" ht="93" customHeight="1">
      <c r="A191" s="357"/>
      <c r="B191" s="36" t="s">
        <v>3088</v>
      </c>
      <c r="C191" s="484" t="s">
        <v>194</v>
      </c>
      <c r="D191" s="484"/>
      <c r="E191" s="486">
        <v>187628.65</v>
      </c>
      <c r="F191" s="486">
        <v>0</v>
      </c>
      <c r="G191" s="486">
        <v>0</v>
      </c>
      <c r="H191" s="486">
        <v>0</v>
      </c>
      <c r="I191" s="486">
        <v>0</v>
      </c>
      <c r="J191" s="486">
        <v>0</v>
      </c>
      <c r="K191" s="486">
        <v>0</v>
      </c>
      <c r="L191" s="486">
        <v>0</v>
      </c>
      <c r="M191" s="486">
        <v>0</v>
      </c>
      <c r="N191" s="91" t="s">
        <v>1892</v>
      </c>
      <c r="O191" s="484" t="s">
        <v>3089</v>
      </c>
      <c r="P191" s="417"/>
      <c r="Q191" s="484" t="s">
        <v>2785</v>
      </c>
      <c r="R191" s="91" t="s">
        <v>1887</v>
      </c>
      <c r="S191" s="397"/>
      <c r="T191" s="36" t="s">
        <v>1936</v>
      </c>
    </row>
    <row r="192" spans="1:20" s="358" customFormat="1" ht="93" customHeight="1">
      <c r="A192" s="357"/>
      <c r="B192" s="36" t="s">
        <v>3090</v>
      </c>
      <c r="C192" s="484" t="s">
        <v>194</v>
      </c>
      <c r="D192" s="484"/>
      <c r="E192" s="486">
        <v>61685</v>
      </c>
      <c r="F192" s="486">
        <v>0</v>
      </c>
      <c r="G192" s="486">
        <v>0</v>
      </c>
      <c r="H192" s="486">
        <v>0</v>
      </c>
      <c r="I192" s="486">
        <v>0</v>
      </c>
      <c r="J192" s="486">
        <v>0</v>
      </c>
      <c r="K192" s="486">
        <v>0</v>
      </c>
      <c r="L192" s="486">
        <v>0</v>
      </c>
      <c r="M192" s="486">
        <v>0</v>
      </c>
      <c r="N192" s="91" t="s">
        <v>1892</v>
      </c>
      <c r="O192" s="484" t="s">
        <v>3091</v>
      </c>
      <c r="P192" s="417"/>
      <c r="Q192" s="484" t="s">
        <v>2785</v>
      </c>
      <c r="R192" s="91" t="s">
        <v>1887</v>
      </c>
      <c r="S192" s="397"/>
      <c r="T192" s="36" t="s">
        <v>1954</v>
      </c>
    </row>
    <row r="193" spans="1:20" s="358" customFormat="1" ht="93" customHeight="1">
      <c r="A193" s="357"/>
      <c r="B193" s="36" t="s">
        <v>3092</v>
      </c>
      <c r="C193" s="484" t="s">
        <v>194</v>
      </c>
      <c r="D193" s="484"/>
      <c r="E193" s="486">
        <v>68539.483510000005</v>
      </c>
      <c r="F193" s="486">
        <v>0</v>
      </c>
      <c r="G193" s="486">
        <v>0</v>
      </c>
      <c r="H193" s="486">
        <v>0</v>
      </c>
      <c r="I193" s="486">
        <v>0</v>
      </c>
      <c r="J193" s="486">
        <v>0</v>
      </c>
      <c r="K193" s="486">
        <v>0</v>
      </c>
      <c r="L193" s="486">
        <v>0</v>
      </c>
      <c r="M193" s="486">
        <v>0</v>
      </c>
      <c r="N193" s="91" t="s">
        <v>1892</v>
      </c>
      <c r="O193" s="484" t="s">
        <v>3093</v>
      </c>
      <c r="P193" s="417"/>
      <c r="Q193" s="484" t="s">
        <v>2785</v>
      </c>
      <c r="R193" s="91" t="s">
        <v>1887</v>
      </c>
      <c r="S193" s="397"/>
      <c r="T193" s="36" t="s">
        <v>1938</v>
      </c>
    </row>
    <row r="194" spans="1:20" s="358" customFormat="1" ht="93" customHeight="1">
      <c r="A194" s="357"/>
      <c r="B194" s="36" t="s">
        <v>3094</v>
      </c>
      <c r="C194" s="484" t="s">
        <v>194</v>
      </c>
      <c r="D194" s="484"/>
      <c r="E194" s="486">
        <v>41123.69</v>
      </c>
      <c r="F194" s="486">
        <v>0</v>
      </c>
      <c r="G194" s="486">
        <v>0</v>
      </c>
      <c r="H194" s="486">
        <v>0</v>
      </c>
      <c r="I194" s="486">
        <v>0</v>
      </c>
      <c r="J194" s="486">
        <v>0</v>
      </c>
      <c r="K194" s="486">
        <v>0</v>
      </c>
      <c r="L194" s="486">
        <v>0</v>
      </c>
      <c r="M194" s="486">
        <v>0</v>
      </c>
      <c r="N194" s="91" t="s">
        <v>1892</v>
      </c>
      <c r="O194" s="484" t="s">
        <v>3095</v>
      </c>
      <c r="P194" s="417"/>
      <c r="Q194" s="484" t="s">
        <v>2785</v>
      </c>
      <c r="R194" s="91" t="s">
        <v>1887</v>
      </c>
      <c r="S194" s="397"/>
      <c r="T194" s="36" t="s">
        <v>1934</v>
      </c>
    </row>
    <row r="195" spans="1:20" s="358" customFormat="1" ht="93" customHeight="1">
      <c r="A195" s="357"/>
      <c r="B195" s="36" t="s">
        <v>3096</v>
      </c>
      <c r="C195" s="484" t="s">
        <v>194</v>
      </c>
      <c r="D195" s="484"/>
      <c r="E195" s="486">
        <v>41123.690110000003</v>
      </c>
      <c r="F195" s="486">
        <v>0</v>
      </c>
      <c r="G195" s="486">
        <v>0</v>
      </c>
      <c r="H195" s="486">
        <v>0</v>
      </c>
      <c r="I195" s="486">
        <v>0</v>
      </c>
      <c r="J195" s="486">
        <v>0</v>
      </c>
      <c r="K195" s="486">
        <v>0</v>
      </c>
      <c r="L195" s="486">
        <v>0</v>
      </c>
      <c r="M195" s="486">
        <v>0</v>
      </c>
      <c r="N195" s="91" t="s">
        <v>1892</v>
      </c>
      <c r="O195" s="484" t="s">
        <v>3097</v>
      </c>
      <c r="P195" s="417"/>
      <c r="Q195" s="484" t="s">
        <v>2785</v>
      </c>
      <c r="R195" s="91" t="s">
        <v>1887</v>
      </c>
      <c r="S195" s="397"/>
      <c r="T195" s="36" t="s">
        <v>1949</v>
      </c>
    </row>
    <row r="196" spans="1:20" s="358" customFormat="1" ht="93" customHeight="1">
      <c r="A196" s="357"/>
      <c r="B196" s="36" t="s">
        <v>3098</v>
      </c>
      <c r="C196" s="484" t="s">
        <v>194</v>
      </c>
      <c r="D196" s="484"/>
      <c r="E196" s="486">
        <v>34269.741759999997</v>
      </c>
      <c r="F196" s="486">
        <v>0</v>
      </c>
      <c r="G196" s="486">
        <v>0</v>
      </c>
      <c r="H196" s="486">
        <v>0</v>
      </c>
      <c r="I196" s="486">
        <v>0</v>
      </c>
      <c r="J196" s="486">
        <v>0</v>
      </c>
      <c r="K196" s="486">
        <v>0</v>
      </c>
      <c r="L196" s="486">
        <v>0</v>
      </c>
      <c r="M196" s="486">
        <v>0</v>
      </c>
      <c r="N196" s="91" t="s">
        <v>1892</v>
      </c>
      <c r="O196" s="484" t="s">
        <v>3099</v>
      </c>
      <c r="P196" s="417"/>
      <c r="Q196" s="484" t="s">
        <v>2785</v>
      </c>
      <c r="R196" s="91" t="s">
        <v>1887</v>
      </c>
      <c r="S196" s="397"/>
      <c r="T196" s="36" t="s">
        <v>1949</v>
      </c>
    </row>
    <row r="197" spans="1:20" s="358" customFormat="1" ht="93" customHeight="1">
      <c r="A197" s="357"/>
      <c r="B197" s="36" t="s">
        <v>3100</v>
      </c>
      <c r="C197" s="484" t="s">
        <v>194</v>
      </c>
      <c r="D197" s="484"/>
      <c r="E197" s="486">
        <v>41123.69</v>
      </c>
      <c r="F197" s="486">
        <v>0</v>
      </c>
      <c r="G197" s="486">
        <v>0</v>
      </c>
      <c r="H197" s="486">
        <v>0</v>
      </c>
      <c r="I197" s="486">
        <v>0</v>
      </c>
      <c r="J197" s="486">
        <v>0</v>
      </c>
      <c r="K197" s="486">
        <v>0</v>
      </c>
      <c r="L197" s="486">
        <v>0</v>
      </c>
      <c r="M197" s="486">
        <v>0</v>
      </c>
      <c r="N197" s="91" t="s">
        <v>1892</v>
      </c>
      <c r="O197" s="484" t="s">
        <v>3101</v>
      </c>
      <c r="P197" s="417"/>
      <c r="Q197" s="484" t="s">
        <v>2785</v>
      </c>
      <c r="R197" s="91" t="s">
        <v>1887</v>
      </c>
      <c r="S197" s="397"/>
      <c r="T197" s="36" t="s">
        <v>1932</v>
      </c>
    </row>
    <row r="198" spans="1:20" s="358" customFormat="1" ht="93" customHeight="1">
      <c r="A198" s="357"/>
      <c r="B198" s="36" t="s">
        <v>3102</v>
      </c>
      <c r="C198" s="484" t="s">
        <v>194</v>
      </c>
      <c r="D198" s="484"/>
      <c r="E198" s="486">
        <v>6853.9483499999997</v>
      </c>
      <c r="F198" s="486">
        <v>0</v>
      </c>
      <c r="G198" s="486">
        <v>0</v>
      </c>
      <c r="H198" s="486">
        <v>0</v>
      </c>
      <c r="I198" s="486">
        <v>0</v>
      </c>
      <c r="J198" s="486">
        <v>0</v>
      </c>
      <c r="K198" s="486">
        <v>0</v>
      </c>
      <c r="L198" s="486">
        <v>0</v>
      </c>
      <c r="M198" s="486">
        <v>0</v>
      </c>
      <c r="N198" s="91" t="s">
        <v>1892</v>
      </c>
      <c r="O198" s="484" t="s">
        <v>3103</v>
      </c>
      <c r="P198" s="417"/>
      <c r="Q198" s="484" t="s">
        <v>2785</v>
      </c>
      <c r="R198" s="91" t="s">
        <v>1887</v>
      </c>
      <c r="S198" s="397"/>
      <c r="T198" s="36" t="s">
        <v>1954</v>
      </c>
    </row>
    <row r="199" spans="1:20" s="358" customFormat="1" ht="93" customHeight="1">
      <c r="A199" s="357"/>
      <c r="B199" s="36" t="s">
        <v>3104</v>
      </c>
      <c r="C199" s="484" t="s">
        <v>194</v>
      </c>
      <c r="D199" s="484"/>
      <c r="E199" s="486">
        <v>34269.741759999997</v>
      </c>
      <c r="F199" s="486">
        <v>0</v>
      </c>
      <c r="G199" s="486">
        <v>0</v>
      </c>
      <c r="H199" s="486">
        <v>0</v>
      </c>
      <c r="I199" s="486">
        <v>0</v>
      </c>
      <c r="J199" s="486">
        <v>0</v>
      </c>
      <c r="K199" s="486">
        <v>0</v>
      </c>
      <c r="L199" s="486">
        <v>0</v>
      </c>
      <c r="M199" s="486">
        <v>0</v>
      </c>
      <c r="N199" s="91" t="s">
        <v>1892</v>
      </c>
      <c r="O199" s="484" t="s">
        <v>3105</v>
      </c>
      <c r="P199" s="417"/>
      <c r="Q199" s="484" t="s">
        <v>2785</v>
      </c>
      <c r="R199" s="91" t="s">
        <v>1887</v>
      </c>
      <c r="S199" s="397"/>
      <c r="T199" s="36" t="s">
        <v>1932</v>
      </c>
    </row>
    <row r="200" spans="1:20" s="358" customFormat="1" ht="93" customHeight="1">
      <c r="A200" s="357"/>
      <c r="B200" s="36" t="s">
        <v>3106</v>
      </c>
      <c r="C200" s="484" t="s">
        <v>194</v>
      </c>
      <c r="D200" s="484"/>
      <c r="E200" s="486">
        <v>61685.535159999999</v>
      </c>
      <c r="F200" s="486">
        <v>0</v>
      </c>
      <c r="G200" s="486">
        <v>0</v>
      </c>
      <c r="H200" s="486">
        <v>0</v>
      </c>
      <c r="I200" s="486">
        <v>0</v>
      </c>
      <c r="J200" s="486">
        <v>0</v>
      </c>
      <c r="K200" s="486">
        <v>0</v>
      </c>
      <c r="L200" s="486">
        <v>0</v>
      </c>
      <c r="M200" s="486">
        <v>0</v>
      </c>
      <c r="N200" s="91" t="s">
        <v>1892</v>
      </c>
      <c r="O200" s="484" t="s">
        <v>3107</v>
      </c>
      <c r="P200" s="417"/>
      <c r="Q200" s="484" t="s">
        <v>2785</v>
      </c>
      <c r="R200" s="91" t="s">
        <v>1887</v>
      </c>
      <c r="S200" s="397"/>
      <c r="T200" s="36" t="s">
        <v>1949</v>
      </c>
    </row>
    <row r="201" spans="1:20" s="358" customFormat="1" ht="93" customHeight="1">
      <c r="A201" s="357"/>
      <c r="B201" s="36" t="s">
        <v>3108</v>
      </c>
      <c r="C201" s="484" t="s">
        <v>194</v>
      </c>
      <c r="D201" s="484"/>
      <c r="E201" s="486">
        <v>93455.027499999997</v>
      </c>
      <c r="F201" s="486">
        <v>0</v>
      </c>
      <c r="G201" s="486">
        <v>0</v>
      </c>
      <c r="H201" s="486">
        <v>0</v>
      </c>
      <c r="I201" s="486">
        <v>0</v>
      </c>
      <c r="J201" s="486">
        <v>0</v>
      </c>
      <c r="K201" s="486">
        <v>0</v>
      </c>
      <c r="L201" s="486">
        <v>0</v>
      </c>
      <c r="M201" s="486">
        <v>0</v>
      </c>
      <c r="N201" s="91" t="s">
        <v>1892</v>
      </c>
      <c r="O201" s="484" t="s">
        <v>3109</v>
      </c>
      <c r="P201" s="417"/>
      <c r="Q201" s="484" t="s">
        <v>2785</v>
      </c>
      <c r="R201" s="91" t="s">
        <v>1887</v>
      </c>
      <c r="S201" s="397"/>
      <c r="T201" s="36" t="s">
        <v>1932</v>
      </c>
    </row>
    <row r="202" spans="1:20" s="358" customFormat="1" ht="93" customHeight="1">
      <c r="A202" s="357"/>
      <c r="B202" s="36" t="s">
        <v>3110</v>
      </c>
      <c r="C202" s="484" t="s">
        <v>194</v>
      </c>
      <c r="D202" s="484"/>
      <c r="E202" s="486">
        <v>41123.690110000003</v>
      </c>
      <c r="F202" s="486">
        <v>0</v>
      </c>
      <c r="G202" s="486">
        <v>0</v>
      </c>
      <c r="H202" s="486">
        <v>0</v>
      </c>
      <c r="I202" s="486">
        <v>0</v>
      </c>
      <c r="J202" s="486">
        <v>0</v>
      </c>
      <c r="K202" s="486">
        <v>0</v>
      </c>
      <c r="L202" s="486">
        <v>0</v>
      </c>
      <c r="M202" s="486">
        <v>0</v>
      </c>
      <c r="N202" s="91" t="s">
        <v>1892</v>
      </c>
      <c r="O202" s="484" t="s">
        <v>3111</v>
      </c>
      <c r="P202" s="417"/>
      <c r="Q202" s="484" t="s">
        <v>2785</v>
      </c>
      <c r="R202" s="91" t="s">
        <v>1887</v>
      </c>
      <c r="S202" s="397"/>
      <c r="T202" s="36" t="s">
        <v>1947</v>
      </c>
    </row>
    <row r="203" spans="1:20" s="358" customFormat="1" ht="93" customHeight="1">
      <c r="A203" s="357"/>
      <c r="B203" s="36" t="s">
        <v>3113</v>
      </c>
      <c r="C203" s="484" t="s">
        <v>194</v>
      </c>
      <c r="D203" s="484"/>
      <c r="E203" s="486">
        <v>75000</v>
      </c>
      <c r="F203" s="486">
        <v>0</v>
      </c>
      <c r="G203" s="486">
        <v>0</v>
      </c>
      <c r="H203" s="486">
        <v>0</v>
      </c>
      <c r="I203" s="486">
        <v>0</v>
      </c>
      <c r="J203" s="486">
        <v>0</v>
      </c>
      <c r="K203" s="486">
        <v>0</v>
      </c>
      <c r="L203" s="486">
        <v>0</v>
      </c>
      <c r="M203" s="486">
        <v>0</v>
      </c>
      <c r="N203" s="91" t="s">
        <v>1892</v>
      </c>
      <c r="O203" s="484" t="s">
        <v>3112</v>
      </c>
      <c r="P203" s="417"/>
      <c r="Q203" s="484" t="s">
        <v>2785</v>
      </c>
      <c r="R203" s="91" t="s">
        <v>1887</v>
      </c>
      <c r="S203" s="397"/>
      <c r="T203" s="36" t="s">
        <v>1930</v>
      </c>
    </row>
    <row r="204" spans="1:20" s="358" customFormat="1" ht="93" customHeight="1">
      <c r="A204" s="357"/>
      <c r="B204" s="36" t="s">
        <v>3114</v>
      </c>
      <c r="C204" s="484" t="s">
        <v>194</v>
      </c>
      <c r="D204" s="484"/>
      <c r="E204" s="486">
        <v>58476.1</v>
      </c>
      <c r="F204" s="486">
        <v>0</v>
      </c>
      <c r="G204" s="486">
        <v>0</v>
      </c>
      <c r="H204" s="486">
        <v>0</v>
      </c>
      <c r="I204" s="486">
        <v>0</v>
      </c>
      <c r="J204" s="486">
        <v>0</v>
      </c>
      <c r="K204" s="486">
        <v>0</v>
      </c>
      <c r="L204" s="486">
        <v>0</v>
      </c>
      <c r="M204" s="486">
        <v>0</v>
      </c>
      <c r="N204" s="91" t="s">
        <v>1892</v>
      </c>
      <c r="O204" s="484" t="s">
        <v>3112</v>
      </c>
      <c r="P204" s="417"/>
      <c r="Q204" s="484" t="s">
        <v>2785</v>
      </c>
      <c r="R204" s="91" t="s">
        <v>1887</v>
      </c>
      <c r="S204" s="397"/>
      <c r="T204" s="36" t="s">
        <v>1927</v>
      </c>
    </row>
    <row r="205" spans="1:20" s="358" customFormat="1" ht="93" customHeight="1">
      <c r="A205" s="357"/>
      <c r="B205" s="36" t="s">
        <v>3115</v>
      </c>
      <c r="C205" s="484" t="s">
        <v>194</v>
      </c>
      <c r="D205" s="484"/>
      <c r="E205" s="486">
        <v>39000</v>
      </c>
      <c r="F205" s="486">
        <v>0</v>
      </c>
      <c r="G205" s="486">
        <v>0</v>
      </c>
      <c r="H205" s="486">
        <v>0</v>
      </c>
      <c r="I205" s="486">
        <v>0</v>
      </c>
      <c r="J205" s="486">
        <v>0</v>
      </c>
      <c r="K205" s="486">
        <v>0</v>
      </c>
      <c r="L205" s="486">
        <v>0</v>
      </c>
      <c r="M205" s="486">
        <v>0</v>
      </c>
      <c r="N205" s="91" t="s">
        <v>1892</v>
      </c>
      <c r="O205" s="484" t="s">
        <v>3112</v>
      </c>
      <c r="P205" s="417"/>
      <c r="Q205" s="484" t="s">
        <v>2785</v>
      </c>
      <c r="R205" s="91" t="s">
        <v>1887</v>
      </c>
      <c r="S205" s="397"/>
      <c r="T205" s="36" t="s">
        <v>1927</v>
      </c>
    </row>
    <row r="206" spans="1:20" s="358" customFormat="1" ht="93" customHeight="1">
      <c r="A206" s="357"/>
      <c r="B206" s="36" t="s">
        <v>3116</v>
      </c>
      <c r="C206" s="484" t="s">
        <v>194</v>
      </c>
      <c r="D206" s="484"/>
      <c r="E206" s="486">
        <v>70000</v>
      </c>
      <c r="F206" s="486">
        <v>0</v>
      </c>
      <c r="G206" s="486">
        <v>0</v>
      </c>
      <c r="H206" s="486">
        <v>0</v>
      </c>
      <c r="I206" s="486">
        <v>0</v>
      </c>
      <c r="J206" s="486">
        <v>0</v>
      </c>
      <c r="K206" s="486">
        <v>0</v>
      </c>
      <c r="L206" s="486">
        <v>0</v>
      </c>
      <c r="M206" s="486">
        <v>0</v>
      </c>
      <c r="N206" s="91" t="s">
        <v>1892</v>
      </c>
      <c r="O206" s="484" t="s">
        <v>3112</v>
      </c>
      <c r="P206" s="417"/>
      <c r="Q206" s="484" t="s">
        <v>2785</v>
      </c>
      <c r="R206" s="91" t="s">
        <v>1887</v>
      </c>
      <c r="S206" s="397"/>
      <c r="T206" s="36" t="s">
        <v>1927</v>
      </c>
    </row>
    <row r="207" spans="1:20" s="358" customFormat="1" ht="93" customHeight="1">
      <c r="A207" s="357"/>
      <c r="B207" s="36" t="s">
        <v>3117</v>
      </c>
      <c r="C207" s="484" t="s">
        <v>194</v>
      </c>
      <c r="D207" s="484"/>
      <c r="E207" s="486">
        <v>27000</v>
      </c>
      <c r="F207" s="486">
        <v>0</v>
      </c>
      <c r="G207" s="486">
        <v>0</v>
      </c>
      <c r="H207" s="486">
        <v>0</v>
      </c>
      <c r="I207" s="486">
        <v>0</v>
      </c>
      <c r="J207" s="486">
        <v>0</v>
      </c>
      <c r="K207" s="486">
        <v>0</v>
      </c>
      <c r="L207" s="486">
        <v>0</v>
      </c>
      <c r="M207" s="486">
        <v>0</v>
      </c>
      <c r="N207" s="91" t="s">
        <v>1892</v>
      </c>
      <c r="O207" s="484" t="s">
        <v>3112</v>
      </c>
      <c r="P207" s="417"/>
      <c r="Q207" s="484" t="s">
        <v>2785</v>
      </c>
      <c r="R207" s="91" t="s">
        <v>1887</v>
      </c>
      <c r="S207" s="397"/>
      <c r="T207" s="36" t="s">
        <v>1930</v>
      </c>
    </row>
    <row r="208" spans="1:20" s="358" customFormat="1" ht="93" customHeight="1">
      <c r="A208" s="357"/>
      <c r="B208" s="36" t="s">
        <v>3118</v>
      </c>
      <c r="C208" s="484" t="s">
        <v>194</v>
      </c>
      <c r="D208" s="484"/>
      <c r="E208" s="486">
        <v>90000</v>
      </c>
      <c r="F208" s="486">
        <v>0</v>
      </c>
      <c r="G208" s="486">
        <v>0</v>
      </c>
      <c r="H208" s="486">
        <v>0</v>
      </c>
      <c r="I208" s="486">
        <v>0</v>
      </c>
      <c r="J208" s="486">
        <v>0</v>
      </c>
      <c r="K208" s="486">
        <v>0</v>
      </c>
      <c r="L208" s="486">
        <v>0</v>
      </c>
      <c r="M208" s="486">
        <v>0</v>
      </c>
      <c r="N208" s="91" t="s">
        <v>1892</v>
      </c>
      <c r="O208" s="484" t="s">
        <v>3112</v>
      </c>
      <c r="P208" s="417"/>
      <c r="Q208" s="484" t="s">
        <v>2785</v>
      </c>
      <c r="R208" s="91" t="s">
        <v>1887</v>
      </c>
      <c r="S208" s="397"/>
      <c r="T208" s="36" t="s">
        <v>1930</v>
      </c>
    </row>
    <row r="209" spans="1:20" s="358" customFormat="1" ht="93" customHeight="1">
      <c r="A209" s="357"/>
      <c r="B209" s="36" t="s">
        <v>3119</v>
      </c>
      <c r="C209" s="484" t="s">
        <v>194</v>
      </c>
      <c r="D209" s="484"/>
      <c r="E209" s="486">
        <v>115000</v>
      </c>
      <c r="F209" s="486">
        <v>0</v>
      </c>
      <c r="G209" s="486">
        <v>0</v>
      </c>
      <c r="H209" s="486">
        <v>0</v>
      </c>
      <c r="I209" s="486">
        <v>0</v>
      </c>
      <c r="J209" s="486">
        <v>0</v>
      </c>
      <c r="K209" s="486">
        <v>0</v>
      </c>
      <c r="L209" s="486">
        <v>0</v>
      </c>
      <c r="M209" s="486">
        <v>0</v>
      </c>
      <c r="N209" s="91" t="s">
        <v>1892</v>
      </c>
      <c r="O209" s="484" t="s">
        <v>3112</v>
      </c>
      <c r="P209" s="417"/>
      <c r="Q209" s="484" t="s">
        <v>2785</v>
      </c>
      <c r="R209" s="91" t="s">
        <v>1887</v>
      </c>
      <c r="S209" s="397"/>
      <c r="T209" s="36" t="s">
        <v>1930</v>
      </c>
    </row>
    <row r="210" spans="1:20" s="358" customFormat="1" ht="93" customHeight="1">
      <c r="A210" s="357"/>
      <c r="B210" s="36" t="s">
        <v>3120</v>
      </c>
      <c r="C210" s="484" t="s">
        <v>194</v>
      </c>
      <c r="D210" s="529">
        <v>8003</v>
      </c>
      <c r="E210" s="486">
        <v>55000</v>
      </c>
      <c r="F210" s="486">
        <v>0</v>
      </c>
      <c r="G210" s="486">
        <v>0</v>
      </c>
      <c r="H210" s="486">
        <v>0</v>
      </c>
      <c r="I210" s="486">
        <v>0</v>
      </c>
      <c r="J210" s="486">
        <v>0</v>
      </c>
      <c r="K210" s="486">
        <v>0</v>
      </c>
      <c r="L210" s="486">
        <v>0</v>
      </c>
      <c r="M210" s="486">
        <v>0</v>
      </c>
      <c r="N210" s="91" t="s">
        <v>1892</v>
      </c>
      <c r="O210" s="484" t="s">
        <v>3112</v>
      </c>
      <c r="P210" s="417"/>
      <c r="Q210" s="484" t="s">
        <v>2785</v>
      </c>
      <c r="R210" s="91" t="s">
        <v>1887</v>
      </c>
      <c r="S210" s="397"/>
      <c r="T210" s="36" t="s">
        <v>1928</v>
      </c>
    </row>
    <row r="211" spans="1:20" s="358" customFormat="1" ht="93" customHeight="1">
      <c r="A211" s="357"/>
      <c r="B211" s="36" t="s">
        <v>3121</v>
      </c>
      <c r="C211" s="484" t="s">
        <v>194</v>
      </c>
      <c r="D211" s="529"/>
      <c r="E211" s="486">
        <v>85000</v>
      </c>
      <c r="F211" s="486">
        <v>0</v>
      </c>
      <c r="G211" s="486">
        <v>0</v>
      </c>
      <c r="H211" s="486">
        <v>0</v>
      </c>
      <c r="I211" s="486">
        <v>0</v>
      </c>
      <c r="J211" s="486">
        <v>0</v>
      </c>
      <c r="K211" s="486">
        <v>0</v>
      </c>
      <c r="L211" s="486">
        <v>0</v>
      </c>
      <c r="M211" s="486">
        <v>0</v>
      </c>
      <c r="N211" s="91" t="s">
        <v>1892</v>
      </c>
      <c r="O211" s="484" t="s">
        <v>3112</v>
      </c>
      <c r="P211" s="417"/>
      <c r="Q211" s="484" t="s">
        <v>2785</v>
      </c>
      <c r="R211" s="91" t="s">
        <v>1887</v>
      </c>
      <c r="S211" s="397"/>
      <c r="T211" s="36" t="s">
        <v>1927</v>
      </c>
    </row>
    <row r="212" spans="1:20" s="358" customFormat="1" ht="93" customHeight="1">
      <c r="A212" s="357"/>
      <c r="B212" s="195" t="s">
        <v>3191</v>
      </c>
      <c r="C212" s="530" t="s">
        <v>194</v>
      </c>
      <c r="D212" s="529"/>
      <c r="E212" s="594">
        <v>170535.53700000001</v>
      </c>
      <c r="F212" s="594">
        <v>0</v>
      </c>
      <c r="G212" s="594">
        <v>0</v>
      </c>
      <c r="H212" s="594">
        <v>0</v>
      </c>
      <c r="I212" s="594">
        <v>0</v>
      </c>
      <c r="J212" s="594">
        <v>0</v>
      </c>
      <c r="K212" s="594">
        <v>0</v>
      </c>
      <c r="L212" s="594">
        <v>0</v>
      </c>
      <c r="M212" s="594">
        <v>0</v>
      </c>
      <c r="N212" s="418" t="s">
        <v>1892</v>
      </c>
      <c r="O212" s="530" t="s">
        <v>3192</v>
      </c>
      <c r="P212" s="419" t="s">
        <v>3409</v>
      </c>
      <c r="Q212" s="530" t="s">
        <v>2785</v>
      </c>
      <c r="R212" s="91" t="s">
        <v>1887</v>
      </c>
      <c r="S212" s="587"/>
      <c r="T212" s="195" t="s">
        <v>79</v>
      </c>
    </row>
    <row r="213" spans="1:20" s="358" customFormat="1" ht="93" customHeight="1">
      <c r="A213" s="357"/>
      <c r="B213" s="36" t="s">
        <v>3193</v>
      </c>
      <c r="C213" s="484" t="s">
        <v>194</v>
      </c>
      <c r="D213" s="529"/>
      <c r="E213" s="486">
        <v>190772.5325</v>
      </c>
      <c r="F213" s="486">
        <v>0</v>
      </c>
      <c r="G213" s="486">
        <v>0</v>
      </c>
      <c r="H213" s="486">
        <v>0</v>
      </c>
      <c r="I213" s="486">
        <v>0</v>
      </c>
      <c r="J213" s="486">
        <v>0</v>
      </c>
      <c r="K213" s="486">
        <v>0</v>
      </c>
      <c r="L213" s="486">
        <v>0</v>
      </c>
      <c r="M213" s="486">
        <v>0</v>
      </c>
      <c r="N213" s="91" t="s">
        <v>1892</v>
      </c>
      <c r="O213" s="484" t="s">
        <v>3194</v>
      </c>
      <c r="P213" s="417"/>
      <c r="Q213" s="484" t="s">
        <v>2785</v>
      </c>
      <c r="R213" s="91" t="s">
        <v>1887</v>
      </c>
      <c r="S213" s="397"/>
      <c r="T213" s="36" t="s">
        <v>1929</v>
      </c>
    </row>
    <row r="214" spans="1:20" s="358" customFormat="1" ht="93" customHeight="1">
      <c r="A214" s="357"/>
      <c r="B214" s="36" t="s">
        <v>3195</v>
      </c>
      <c r="C214" s="484" t="s">
        <v>194</v>
      </c>
      <c r="D214" s="529"/>
      <c r="E214" s="486">
        <v>13707.896000000001</v>
      </c>
      <c r="F214" s="486">
        <v>0</v>
      </c>
      <c r="G214" s="486">
        <v>0</v>
      </c>
      <c r="H214" s="486">
        <v>0</v>
      </c>
      <c r="I214" s="486">
        <v>0</v>
      </c>
      <c r="J214" s="486">
        <v>0</v>
      </c>
      <c r="K214" s="486">
        <v>0</v>
      </c>
      <c r="L214" s="486">
        <v>0</v>
      </c>
      <c r="M214" s="486">
        <v>0</v>
      </c>
      <c r="N214" s="91" t="s">
        <v>1892</v>
      </c>
      <c r="O214" s="484" t="s">
        <v>3196</v>
      </c>
      <c r="P214" s="417"/>
      <c r="Q214" s="484" t="s">
        <v>2785</v>
      </c>
      <c r="R214" s="91" t="s">
        <v>1887</v>
      </c>
      <c r="S214" s="397"/>
      <c r="T214" s="36" t="s">
        <v>1940</v>
      </c>
    </row>
    <row r="215" spans="1:20" s="358" customFormat="1" ht="93" customHeight="1">
      <c r="A215" s="357"/>
      <c r="B215" s="36" t="s">
        <v>3197</v>
      </c>
      <c r="C215" s="484" t="s">
        <v>194</v>
      </c>
      <c r="D215" s="529"/>
      <c r="E215" s="486">
        <v>41123.690110000003</v>
      </c>
      <c r="F215" s="486">
        <v>0</v>
      </c>
      <c r="G215" s="486">
        <v>0</v>
      </c>
      <c r="H215" s="486">
        <v>0</v>
      </c>
      <c r="I215" s="486">
        <v>0</v>
      </c>
      <c r="J215" s="486">
        <v>0</v>
      </c>
      <c r="K215" s="486">
        <v>0</v>
      </c>
      <c r="L215" s="486">
        <v>0</v>
      </c>
      <c r="M215" s="486">
        <v>0</v>
      </c>
      <c r="N215" s="91" t="s">
        <v>1892</v>
      </c>
      <c r="O215" s="484" t="s">
        <v>3198</v>
      </c>
      <c r="P215" s="417"/>
      <c r="Q215" s="484" t="s">
        <v>2785</v>
      </c>
      <c r="R215" s="91" t="s">
        <v>1887</v>
      </c>
      <c r="S215" s="397"/>
      <c r="T215" s="36" t="s">
        <v>1955</v>
      </c>
    </row>
    <row r="216" spans="1:20" s="358" customFormat="1" ht="93" customHeight="1">
      <c r="A216" s="357"/>
      <c r="B216" s="36" t="s">
        <v>3199</v>
      </c>
      <c r="C216" s="484" t="s">
        <v>194</v>
      </c>
      <c r="D216" s="529"/>
      <c r="E216" s="486">
        <v>54831.587</v>
      </c>
      <c r="F216" s="486">
        <v>0</v>
      </c>
      <c r="G216" s="486">
        <v>0</v>
      </c>
      <c r="H216" s="486">
        <v>0</v>
      </c>
      <c r="I216" s="486">
        <v>0</v>
      </c>
      <c r="J216" s="486">
        <v>0</v>
      </c>
      <c r="K216" s="486">
        <v>0</v>
      </c>
      <c r="L216" s="486">
        <v>0</v>
      </c>
      <c r="M216" s="486">
        <v>0</v>
      </c>
      <c r="N216" s="91" t="s">
        <v>1892</v>
      </c>
      <c r="O216" s="484" t="s">
        <v>3200</v>
      </c>
      <c r="P216" s="417"/>
      <c r="Q216" s="484" t="s">
        <v>2785</v>
      </c>
      <c r="R216" s="91" t="s">
        <v>1887</v>
      </c>
      <c r="S216" s="397"/>
      <c r="T216" s="36" t="s">
        <v>1955</v>
      </c>
    </row>
    <row r="217" spans="1:20" s="358" customFormat="1" ht="93" customHeight="1">
      <c r="A217" s="357"/>
      <c r="B217" s="36" t="s">
        <v>3201</v>
      </c>
      <c r="C217" s="484" t="s">
        <v>194</v>
      </c>
      <c r="D217" s="529"/>
      <c r="E217" s="486">
        <v>106805.745</v>
      </c>
      <c r="F217" s="486">
        <v>0</v>
      </c>
      <c r="G217" s="486">
        <v>0</v>
      </c>
      <c r="H217" s="486">
        <v>0</v>
      </c>
      <c r="I217" s="486">
        <v>0</v>
      </c>
      <c r="J217" s="486">
        <v>0</v>
      </c>
      <c r="K217" s="486">
        <v>0</v>
      </c>
      <c r="L217" s="486">
        <v>0</v>
      </c>
      <c r="M217" s="486">
        <v>0</v>
      </c>
      <c r="N217" s="91" t="s">
        <v>1892</v>
      </c>
      <c r="O217" s="484" t="s">
        <v>3202</v>
      </c>
      <c r="P217" s="417"/>
      <c r="Q217" s="484" t="s">
        <v>2785</v>
      </c>
      <c r="R217" s="91" t="s">
        <v>1887</v>
      </c>
      <c r="S217" s="397"/>
      <c r="T217" s="36" t="s">
        <v>1949</v>
      </c>
    </row>
    <row r="218" spans="1:20" s="358" customFormat="1" ht="93" customHeight="1">
      <c r="A218" s="357"/>
      <c r="B218" s="36" t="s">
        <v>3235</v>
      </c>
      <c r="C218" s="484" t="s">
        <v>194</v>
      </c>
      <c r="D218" s="529"/>
      <c r="E218" s="486">
        <v>13707.896000000001</v>
      </c>
      <c r="F218" s="486">
        <v>0</v>
      </c>
      <c r="G218" s="486">
        <v>0</v>
      </c>
      <c r="H218" s="486">
        <v>0</v>
      </c>
      <c r="I218" s="486">
        <v>0</v>
      </c>
      <c r="J218" s="486">
        <v>0</v>
      </c>
      <c r="K218" s="486">
        <v>0</v>
      </c>
      <c r="L218" s="486">
        <v>0</v>
      </c>
      <c r="M218" s="486">
        <v>0</v>
      </c>
      <c r="N218" s="91" t="s">
        <v>1892</v>
      </c>
      <c r="O218" s="484" t="s">
        <v>3236</v>
      </c>
      <c r="P218" s="417"/>
      <c r="Q218" s="484" t="s">
        <v>2785</v>
      </c>
      <c r="R218" s="91" t="s">
        <v>1887</v>
      </c>
      <c r="S218" s="397"/>
      <c r="T218" s="36" t="s">
        <v>1955</v>
      </c>
    </row>
    <row r="219" spans="1:20" s="358" customFormat="1" ht="93" customHeight="1">
      <c r="A219" s="357"/>
      <c r="B219" s="36" t="s">
        <v>3237</v>
      </c>
      <c r="C219" s="484" t="s">
        <v>194</v>
      </c>
      <c r="D219" s="529"/>
      <c r="E219" s="486">
        <v>82247</v>
      </c>
      <c r="F219" s="486">
        <v>0</v>
      </c>
      <c r="G219" s="486">
        <v>0</v>
      </c>
      <c r="H219" s="486">
        <v>0</v>
      </c>
      <c r="I219" s="486">
        <v>0</v>
      </c>
      <c r="J219" s="486">
        <v>0</v>
      </c>
      <c r="K219" s="486">
        <v>0</v>
      </c>
      <c r="L219" s="486">
        <v>0</v>
      </c>
      <c r="M219" s="486">
        <v>0</v>
      </c>
      <c r="N219" s="91" t="s">
        <v>1892</v>
      </c>
      <c r="O219" s="484" t="s">
        <v>3238</v>
      </c>
      <c r="P219" s="417"/>
      <c r="Q219" s="484" t="s">
        <v>2785</v>
      </c>
      <c r="R219" s="91" t="s">
        <v>1887</v>
      </c>
      <c r="S219" s="397"/>
      <c r="T219" s="36" t="s">
        <v>1932</v>
      </c>
    </row>
    <row r="220" spans="1:20" s="358" customFormat="1" ht="93" customHeight="1">
      <c r="A220" s="357"/>
      <c r="B220" s="36" t="s">
        <v>3239</v>
      </c>
      <c r="C220" s="484" t="s">
        <v>194</v>
      </c>
      <c r="D220" s="529"/>
      <c r="E220" s="486">
        <v>75393</v>
      </c>
      <c r="F220" s="486">
        <v>0</v>
      </c>
      <c r="G220" s="486">
        <v>0</v>
      </c>
      <c r="H220" s="486">
        <v>0</v>
      </c>
      <c r="I220" s="486">
        <v>0</v>
      </c>
      <c r="J220" s="486">
        <v>0</v>
      </c>
      <c r="K220" s="486">
        <v>0</v>
      </c>
      <c r="L220" s="486">
        <v>0</v>
      </c>
      <c r="M220" s="486">
        <v>0</v>
      </c>
      <c r="N220" s="91" t="s">
        <v>1892</v>
      </c>
      <c r="O220" s="484" t="s">
        <v>3240</v>
      </c>
      <c r="P220" s="417"/>
      <c r="Q220" s="484" t="s">
        <v>2785</v>
      </c>
      <c r="R220" s="91" t="s">
        <v>1887</v>
      </c>
      <c r="S220" s="397"/>
      <c r="T220" s="36" t="s">
        <v>1933</v>
      </c>
    </row>
    <row r="221" spans="1:20" s="358" customFormat="1" ht="93" customHeight="1">
      <c r="A221" s="357"/>
      <c r="B221" s="36" t="s">
        <v>3241</v>
      </c>
      <c r="C221" s="484" t="s">
        <v>194</v>
      </c>
      <c r="D221" s="529">
        <v>8004</v>
      </c>
      <c r="E221" s="486">
        <v>13505.174999999999</v>
      </c>
      <c r="F221" s="486">
        <v>0</v>
      </c>
      <c r="G221" s="486">
        <v>0</v>
      </c>
      <c r="H221" s="486">
        <v>0</v>
      </c>
      <c r="I221" s="486">
        <v>0</v>
      </c>
      <c r="J221" s="486">
        <v>0</v>
      </c>
      <c r="K221" s="486">
        <v>0</v>
      </c>
      <c r="L221" s="486">
        <v>0</v>
      </c>
      <c r="M221" s="486">
        <v>0</v>
      </c>
      <c r="N221" s="91" t="s">
        <v>1892</v>
      </c>
      <c r="O221" s="484" t="s">
        <v>3242</v>
      </c>
      <c r="P221" s="417"/>
      <c r="Q221" s="484" t="s">
        <v>2785</v>
      </c>
      <c r="R221" s="91" t="s">
        <v>1887</v>
      </c>
      <c r="S221" s="397"/>
      <c r="T221" s="36" t="s">
        <v>1933</v>
      </c>
    </row>
    <row r="222" spans="1:20" s="358" customFormat="1" ht="93" customHeight="1">
      <c r="A222" s="357"/>
      <c r="B222" s="36" t="s">
        <v>3243</v>
      </c>
      <c r="C222" s="484" t="s">
        <v>194</v>
      </c>
      <c r="D222" s="529">
        <v>8009</v>
      </c>
      <c r="E222" s="486">
        <v>15653.642</v>
      </c>
      <c r="F222" s="486">
        <v>0</v>
      </c>
      <c r="G222" s="486">
        <v>0</v>
      </c>
      <c r="H222" s="486">
        <v>0</v>
      </c>
      <c r="I222" s="486">
        <v>0</v>
      </c>
      <c r="J222" s="486">
        <v>0</v>
      </c>
      <c r="K222" s="486">
        <v>0</v>
      </c>
      <c r="L222" s="486">
        <v>0</v>
      </c>
      <c r="M222" s="486">
        <v>0</v>
      </c>
      <c r="N222" s="91" t="s">
        <v>1892</v>
      </c>
      <c r="O222" s="484" t="s">
        <v>3242</v>
      </c>
      <c r="P222" s="417"/>
      <c r="Q222" s="484" t="s">
        <v>2785</v>
      </c>
      <c r="R222" s="91" t="s">
        <v>1887</v>
      </c>
      <c r="S222" s="397"/>
      <c r="T222" s="36" t="s">
        <v>1946</v>
      </c>
    </row>
    <row r="223" spans="1:20" s="358" customFormat="1" ht="93" customHeight="1">
      <c r="A223" s="357"/>
      <c r="B223" s="36" t="s">
        <v>3244</v>
      </c>
      <c r="C223" s="484" t="s">
        <v>194</v>
      </c>
      <c r="D223" s="529"/>
      <c r="E223" s="486">
        <v>32597.134999999998</v>
      </c>
      <c r="F223" s="486">
        <v>0</v>
      </c>
      <c r="G223" s="486">
        <v>0</v>
      </c>
      <c r="H223" s="486">
        <v>0</v>
      </c>
      <c r="I223" s="486">
        <v>0</v>
      </c>
      <c r="J223" s="486">
        <v>0</v>
      </c>
      <c r="K223" s="486">
        <v>0</v>
      </c>
      <c r="L223" s="486">
        <v>0</v>
      </c>
      <c r="M223" s="486">
        <v>0</v>
      </c>
      <c r="N223" s="91" t="s">
        <v>1892</v>
      </c>
      <c r="O223" s="484" t="s">
        <v>3242</v>
      </c>
      <c r="P223" s="417"/>
      <c r="Q223" s="484" t="s">
        <v>2785</v>
      </c>
      <c r="R223" s="91" t="s">
        <v>1887</v>
      </c>
      <c r="S223" s="397"/>
      <c r="T223" s="36" t="s">
        <v>1933</v>
      </c>
    </row>
    <row r="224" spans="1:20" s="358" customFormat="1" ht="93" customHeight="1">
      <c r="A224" s="357"/>
      <c r="B224" s="36" t="s">
        <v>3245</v>
      </c>
      <c r="C224" s="484" t="s">
        <v>194</v>
      </c>
      <c r="D224" s="529"/>
      <c r="E224" s="486">
        <v>25736.89</v>
      </c>
      <c r="F224" s="486">
        <v>0</v>
      </c>
      <c r="G224" s="486">
        <v>0</v>
      </c>
      <c r="H224" s="486">
        <v>0</v>
      </c>
      <c r="I224" s="486">
        <v>0</v>
      </c>
      <c r="J224" s="486">
        <v>0</v>
      </c>
      <c r="K224" s="486">
        <v>0</v>
      </c>
      <c r="L224" s="486">
        <v>0</v>
      </c>
      <c r="M224" s="486">
        <v>0</v>
      </c>
      <c r="N224" s="91" t="s">
        <v>1892</v>
      </c>
      <c r="O224" s="484" t="s">
        <v>3242</v>
      </c>
      <c r="P224" s="417"/>
      <c r="Q224" s="484" t="s">
        <v>2785</v>
      </c>
      <c r="R224" s="91" t="s">
        <v>1887</v>
      </c>
      <c r="S224" s="397"/>
      <c r="T224" s="36" t="s">
        <v>1939</v>
      </c>
    </row>
    <row r="225" spans="1:20" s="358" customFormat="1" ht="93" customHeight="1">
      <c r="A225" s="357"/>
      <c r="B225" s="36" t="s">
        <v>3246</v>
      </c>
      <c r="C225" s="484" t="s">
        <v>194</v>
      </c>
      <c r="D225" s="529"/>
      <c r="E225" s="486">
        <v>45550.55</v>
      </c>
      <c r="F225" s="486">
        <v>0</v>
      </c>
      <c r="G225" s="486">
        <v>0</v>
      </c>
      <c r="H225" s="486">
        <v>0</v>
      </c>
      <c r="I225" s="486">
        <v>0</v>
      </c>
      <c r="J225" s="486">
        <v>0</v>
      </c>
      <c r="K225" s="486">
        <v>0</v>
      </c>
      <c r="L225" s="486">
        <v>0</v>
      </c>
      <c r="M225" s="486">
        <v>0</v>
      </c>
      <c r="N225" s="91" t="s">
        <v>1892</v>
      </c>
      <c r="O225" s="484" t="s">
        <v>3242</v>
      </c>
      <c r="P225" s="417"/>
      <c r="Q225" s="484" t="s">
        <v>2785</v>
      </c>
      <c r="R225" s="91" t="s">
        <v>1887</v>
      </c>
      <c r="S225" s="397"/>
      <c r="T225" s="36" t="s">
        <v>1946</v>
      </c>
    </row>
    <row r="226" spans="1:20" s="358" customFormat="1" ht="93" customHeight="1">
      <c r="A226" s="357"/>
      <c r="B226" s="36" t="s">
        <v>3247</v>
      </c>
      <c r="C226" s="484" t="s">
        <v>194</v>
      </c>
      <c r="D226" s="529">
        <v>8006</v>
      </c>
      <c r="E226" s="486">
        <v>18868.054</v>
      </c>
      <c r="F226" s="486">
        <v>0</v>
      </c>
      <c r="G226" s="486">
        <v>0</v>
      </c>
      <c r="H226" s="486">
        <v>0</v>
      </c>
      <c r="I226" s="486">
        <v>0</v>
      </c>
      <c r="J226" s="486">
        <v>0</v>
      </c>
      <c r="K226" s="486">
        <v>0</v>
      </c>
      <c r="L226" s="486">
        <v>0</v>
      </c>
      <c r="M226" s="486">
        <v>0</v>
      </c>
      <c r="N226" s="91" t="s">
        <v>1892</v>
      </c>
      <c r="O226" s="484" t="s">
        <v>3242</v>
      </c>
      <c r="P226" s="417"/>
      <c r="Q226" s="484" t="s">
        <v>2785</v>
      </c>
      <c r="R226" s="91" t="s">
        <v>1887</v>
      </c>
      <c r="S226" s="397"/>
      <c r="T226" s="36" t="s">
        <v>1933</v>
      </c>
    </row>
    <row r="227" spans="1:20" s="358" customFormat="1" ht="93" customHeight="1">
      <c r="A227" s="357"/>
      <c r="B227" s="36" t="s">
        <v>3248</v>
      </c>
      <c r="C227" s="484" t="s">
        <v>194</v>
      </c>
      <c r="D227" s="484"/>
      <c r="E227" s="486">
        <v>42797.39</v>
      </c>
      <c r="F227" s="486">
        <v>0</v>
      </c>
      <c r="G227" s="486">
        <v>0</v>
      </c>
      <c r="H227" s="486">
        <v>0</v>
      </c>
      <c r="I227" s="486">
        <v>0</v>
      </c>
      <c r="J227" s="486">
        <v>0</v>
      </c>
      <c r="K227" s="486">
        <v>0</v>
      </c>
      <c r="L227" s="486">
        <v>0</v>
      </c>
      <c r="M227" s="486">
        <v>0</v>
      </c>
      <c r="N227" s="91" t="s">
        <v>1892</v>
      </c>
      <c r="O227" s="484" t="s">
        <v>3242</v>
      </c>
      <c r="P227" s="417"/>
      <c r="Q227" s="484" t="s">
        <v>2785</v>
      </c>
      <c r="R227" s="91" t="s">
        <v>1887</v>
      </c>
      <c r="S227" s="397"/>
      <c r="T227" s="36" t="s">
        <v>1945</v>
      </c>
    </row>
    <row r="228" spans="1:20" s="358" customFormat="1" ht="93" customHeight="1">
      <c r="A228" s="357"/>
      <c r="B228" s="36" t="s">
        <v>3249</v>
      </c>
      <c r="C228" s="484" t="s">
        <v>194</v>
      </c>
      <c r="D228" s="485">
        <v>7846</v>
      </c>
      <c r="E228" s="486">
        <v>60805.86</v>
      </c>
      <c r="F228" s="486">
        <v>0</v>
      </c>
      <c r="G228" s="486">
        <v>0</v>
      </c>
      <c r="H228" s="486">
        <v>0</v>
      </c>
      <c r="I228" s="486">
        <v>0</v>
      </c>
      <c r="J228" s="486">
        <v>0</v>
      </c>
      <c r="K228" s="486">
        <v>0</v>
      </c>
      <c r="L228" s="486">
        <v>0</v>
      </c>
      <c r="M228" s="486">
        <v>0</v>
      </c>
      <c r="N228" s="91" t="s">
        <v>1892</v>
      </c>
      <c r="O228" s="484" t="s">
        <v>3242</v>
      </c>
      <c r="P228" s="417"/>
      <c r="Q228" s="484" t="s">
        <v>2785</v>
      </c>
      <c r="R228" s="91" t="s">
        <v>1887</v>
      </c>
      <c r="S228" s="397"/>
      <c r="T228" s="36" t="s">
        <v>1945</v>
      </c>
    </row>
    <row r="229" spans="1:20" s="358" customFormat="1" ht="93" customHeight="1">
      <c r="A229" s="357"/>
      <c r="B229" s="36" t="s">
        <v>3250</v>
      </c>
      <c r="C229" s="484" t="s">
        <v>194</v>
      </c>
      <c r="D229" s="485">
        <v>7822</v>
      </c>
      <c r="E229" s="486">
        <v>15358.16</v>
      </c>
      <c r="F229" s="486">
        <v>0</v>
      </c>
      <c r="G229" s="486">
        <v>0</v>
      </c>
      <c r="H229" s="486">
        <v>0</v>
      </c>
      <c r="I229" s="486">
        <v>0</v>
      </c>
      <c r="J229" s="486">
        <v>0</v>
      </c>
      <c r="K229" s="486">
        <v>0</v>
      </c>
      <c r="L229" s="486">
        <v>0</v>
      </c>
      <c r="M229" s="486">
        <v>0</v>
      </c>
      <c r="N229" s="91" t="s">
        <v>1892</v>
      </c>
      <c r="O229" s="484" t="s">
        <v>3242</v>
      </c>
      <c r="P229" s="417"/>
      <c r="Q229" s="484" t="s">
        <v>2785</v>
      </c>
      <c r="R229" s="91" t="s">
        <v>1887</v>
      </c>
      <c r="S229" s="397"/>
      <c r="T229" s="36" t="s">
        <v>1945</v>
      </c>
    </row>
    <row r="230" spans="1:20" s="358" customFormat="1" ht="93" customHeight="1">
      <c r="A230" s="357"/>
      <c r="B230" s="36" t="s">
        <v>3251</v>
      </c>
      <c r="C230" s="484" t="s">
        <v>194</v>
      </c>
      <c r="D230" s="484"/>
      <c r="E230" s="486">
        <v>55895.4</v>
      </c>
      <c r="F230" s="486">
        <v>0</v>
      </c>
      <c r="G230" s="486">
        <v>0</v>
      </c>
      <c r="H230" s="486">
        <v>0</v>
      </c>
      <c r="I230" s="486">
        <v>0</v>
      </c>
      <c r="J230" s="486">
        <v>0</v>
      </c>
      <c r="K230" s="486">
        <v>0</v>
      </c>
      <c r="L230" s="486">
        <v>0</v>
      </c>
      <c r="M230" s="486">
        <v>0</v>
      </c>
      <c r="N230" s="91" t="s">
        <v>1892</v>
      </c>
      <c r="O230" s="484" t="s">
        <v>3242</v>
      </c>
      <c r="P230" s="417"/>
      <c r="Q230" s="484" t="s">
        <v>2785</v>
      </c>
      <c r="R230" s="91" t="s">
        <v>1887</v>
      </c>
      <c r="S230" s="397"/>
      <c r="T230" s="36" t="s">
        <v>1946</v>
      </c>
    </row>
    <row r="231" spans="1:20" s="358" customFormat="1" ht="93" customHeight="1">
      <c r="A231" s="357"/>
      <c r="B231" s="36" t="s">
        <v>3252</v>
      </c>
      <c r="C231" s="484" t="s">
        <v>194</v>
      </c>
      <c r="D231" s="484"/>
      <c r="E231" s="486">
        <v>22586.85</v>
      </c>
      <c r="F231" s="486">
        <v>0</v>
      </c>
      <c r="G231" s="486">
        <v>0</v>
      </c>
      <c r="H231" s="486">
        <v>0</v>
      </c>
      <c r="I231" s="486">
        <v>0</v>
      </c>
      <c r="J231" s="486">
        <v>0</v>
      </c>
      <c r="K231" s="486">
        <v>0</v>
      </c>
      <c r="L231" s="486">
        <v>0</v>
      </c>
      <c r="M231" s="486">
        <v>0</v>
      </c>
      <c r="N231" s="91" t="s">
        <v>1892</v>
      </c>
      <c r="O231" s="484" t="s">
        <v>3242</v>
      </c>
      <c r="P231" s="417"/>
      <c r="Q231" s="484" t="s">
        <v>2785</v>
      </c>
      <c r="R231" s="91" t="s">
        <v>1887</v>
      </c>
      <c r="S231" s="397"/>
      <c r="T231" s="36" t="s">
        <v>1933</v>
      </c>
    </row>
    <row r="232" spans="1:20" s="358" customFormat="1" ht="93" customHeight="1">
      <c r="A232" s="357"/>
      <c r="B232" s="36" t="s">
        <v>3253</v>
      </c>
      <c r="C232" s="484" t="s">
        <v>194</v>
      </c>
      <c r="D232" s="484"/>
      <c r="E232" s="486">
        <v>23670.34</v>
      </c>
      <c r="F232" s="486">
        <v>0</v>
      </c>
      <c r="G232" s="486">
        <v>0</v>
      </c>
      <c r="H232" s="486">
        <v>0</v>
      </c>
      <c r="I232" s="486">
        <v>0</v>
      </c>
      <c r="J232" s="486">
        <v>0</v>
      </c>
      <c r="K232" s="486">
        <v>0</v>
      </c>
      <c r="L232" s="486">
        <v>0</v>
      </c>
      <c r="M232" s="486">
        <v>0</v>
      </c>
      <c r="N232" s="91" t="s">
        <v>1892</v>
      </c>
      <c r="O232" s="484" t="s">
        <v>3242</v>
      </c>
      <c r="P232" s="417"/>
      <c r="Q232" s="484" t="s">
        <v>2785</v>
      </c>
      <c r="R232" s="91" t="s">
        <v>1887</v>
      </c>
      <c r="S232" s="397"/>
      <c r="T232" s="36" t="s">
        <v>1933</v>
      </c>
    </row>
    <row r="233" spans="1:20" s="358" customFormat="1" ht="93" customHeight="1">
      <c r="A233" s="357"/>
      <c r="B233" s="36" t="s">
        <v>3254</v>
      </c>
      <c r="C233" s="484" t="s">
        <v>194</v>
      </c>
      <c r="D233" s="484"/>
      <c r="E233" s="486">
        <v>90888.05</v>
      </c>
      <c r="F233" s="486">
        <v>0</v>
      </c>
      <c r="G233" s="486">
        <v>0</v>
      </c>
      <c r="H233" s="486">
        <v>0</v>
      </c>
      <c r="I233" s="486">
        <v>0</v>
      </c>
      <c r="J233" s="486">
        <v>0</v>
      </c>
      <c r="K233" s="486">
        <v>0</v>
      </c>
      <c r="L233" s="486">
        <v>0</v>
      </c>
      <c r="M233" s="486">
        <v>0</v>
      </c>
      <c r="N233" s="91" t="s">
        <v>1892</v>
      </c>
      <c r="O233" s="484" t="s">
        <v>3255</v>
      </c>
      <c r="P233" s="417"/>
      <c r="Q233" s="484" t="s">
        <v>2785</v>
      </c>
      <c r="R233" s="91" t="s">
        <v>1887</v>
      </c>
      <c r="S233" s="397"/>
      <c r="T233" s="36" t="s">
        <v>1941</v>
      </c>
    </row>
    <row r="234" spans="1:20" s="358" customFormat="1" ht="93" customHeight="1">
      <c r="A234" s="357"/>
      <c r="B234" s="36" t="s">
        <v>3256</v>
      </c>
      <c r="C234" s="484" t="s">
        <v>194</v>
      </c>
      <c r="D234" s="484"/>
      <c r="E234" s="486">
        <v>86766.074999999997</v>
      </c>
      <c r="F234" s="486">
        <v>0</v>
      </c>
      <c r="G234" s="486">
        <v>0</v>
      </c>
      <c r="H234" s="486">
        <v>0</v>
      </c>
      <c r="I234" s="486">
        <v>0</v>
      </c>
      <c r="J234" s="486">
        <v>0</v>
      </c>
      <c r="K234" s="486">
        <v>0</v>
      </c>
      <c r="L234" s="486">
        <v>0</v>
      </c>
      <c r="M234" s="486">
        <v>0</v>
      </c>
      <c r="N234" s="91" t="s">
        <v>1892</v>
      </c>
      <c r="O234" s="484" t="s">
        <v>3257</v>
      </c>
      <c r="P234" s="417"/>
      <c r="Q234" s="484" t="s">
        <v>2785</v>
      </c>
      <c r="R234" s="91" t="s">
        <v>1887</v>
      </c>
      <c r="S234" s="397"/>
      <c r="T234" s="36" t="s">
        <v>1941</v>
      </c>
    </row>
    <row r="235" spans="1:20" s="358" customFormat="1" ht="93" customHeight="1">
      <c r="A235" s="357"/>
      <c r="B235" s="36" t="s">
        <v>3258</v>
      </c>
      <c r="C235" s="484" t="s">
        <v>194</v>
      </c>
      <c r="D235" s="484"/>
      <c r="E235" s="486">
        <v>106805.74571</v>
      </c>
      <c r="F235" s="486">
        <v>0</v>
      </c>
      <c r="G235" s="486">
        <v>0</v>
      </c>
      <c r="H235" s="486">
        <v>0</v>
      </c>
      <c r="I235" s="486">
        <v>0</v>
      </c>
      <c r="J235" s="486">
        <v>0</v>
      </c>
      <c r="K235" s="486">
        <v>0</v>
      </c>
      <c r="L235" s="486">
        <v>0</v>
      </c>
      <c r="M235" s="486">
        <v>0</v>
      </c>
      <c r="N235" s="91" t="s">
        <v>1892</v>
      </c>
      <c r="O235" s="484" t="s">
        <v>3259</v>
      </c>
      <c r="P235" s="417"/>
      <c r="Q235" s="484" t="s">
        <v>2785</v>
      </c>
      <c r="R235" s="91" t="s">
        <v>1887</v>
      </c>
      <c r="S235" s="397"/>
      <c r="T235" s="36" t="s">
        <v>1946</v>
      </c>
    </row>
    <row r="236" spans="1:20" s="358" customFormat="1" ht="93" customHeight="1">
      <c r="A236" s="357"/>
      <c r="B236" s="36" t="s">
        <v>3260</v>
      </c>
      <c r="C236" s="484" t="s">
        <v>194</v>
      </c>
      <c r="D236" s="484"/>
      <c r="E236" s="486">
        <v>329250.75316000002</v>
      </c>
      <c r="F236" s="486">
        <v>0</v>
      </c>
      <c r="G236" s="486">
        <v>0</v>
      </c>
      <c r="H236" s="486">
        <v>0</v>
      </c>
      <c r="I236" s="486">
        <v>0</v>
      </c>
      <c r="J236" s="486">
        <v>0</v>
      </c>
      <c r="K236" s="486">
        <v>0</v>
      </c>
      <c r="L236" s="486">
        <v>0</v>
      </c>
      <c r="M236" s="486">
        <v>0</v>
      </c>
      <c r="N236" s="91" t="s">
        <v>1892</v>
      </c>
      <c r="O236" s="484" t="s">
        <v>3261</v>
      </c>
      <c r="P236" s="417"/>
      <c r="Q236" s="484" t="s">
        <v>2785</v>
      </c>
      <c r="R236" s="91" t="s">
        <v>1887</v>
      </c>
      <c r="S236" s="397"/>
      <c r="T236" s="36" t="s">
        <v>1951</v>
      </c>
    </row>
    <row r="237" spans="1:20" s="358" customFormat="1" ht="93" customHeight="1">
      <c r="A237" s="357"/>
      <c r="B237" s="36" t="s">
        <v>3262</v>
      </c>
      <c r="C237" s="484" t="s">
        <v>194</v>
      </c>
      <c r="D237" s="484"/>
      <c r="E237" s="486">
        <v>20561</v>
      </c>
      <c r="F237" s="486">
        <v>0</v>
      </c>
      <c r="G237" s="486">
        <v>0</v>
      </c>
      <c r="H237" s="486">
        <v>0</v>
      </c>
      <c r="I237" s="486">
        <v>0</v>
      </c>
      <c r="J237" s="486">
        <v>0</v>
      </c>
      <c r="K237" s="486">
        <v>0</v>
      </c>
      <c r="L237" s="486">
        <v>0</v>
      </c>
      <c r="M237" s="486">
        <v>0</v>
      </c>
      <c r="N237" s="91" t="s">
        <v>1892</v>
      </c>
      <c r="O237" s="484" t="s">
        <v>3263</v>
      </c>
      <c r="P237" s="417"/>
      <c r="Q237" s="484" t="s">
        <v>2785</v>
      </c>
      <c r="R237" s="91" t="s">
        <v>1887</v>
      </c>
      <c r="S237" s="397"/>
      <c r="T237" s="36" t="s">
        <v>1932</v>
      </c>
    </row>
    <row r="238" spans="1:20" s="358" customFormat="1" ht="93" customHeight="1">
      <c r="A238" s="357"/>
      <c r="B238" s="36" t="s">
        <v>3264</v>
      </c>
      <c r="C238" s="484" t="s">
        <v>194</v>
      </c>
      <c r="D238" s="484"/>
      <c r="E238" s="486">
        <v>34269.741759999997</v>
      </c>
      <c r="F238" s="486">
        <v>0</v>
      </c>
      <c r="G238" s="486">
        <v>0</v>
      </c>
      <c r="H238" s="486">
        <v>0</v>
      </c>
      <c r="I238" s="486">
        <v>0</v>
      </c>
      <c r="J238" s="486">
        <v>0</v>
      </c>
      <c r="K238" s="486">
        <v>0</v>
      </c>
      <c r="L238" s="486">
        <v>0</v>
      </c>
      <c r="M238" s="486">
        <v>0</v>
      </c>
      <c r="N238" s="91" t="s">
        <v>1892</v>
      </c>
      <c r="O238" s="484" t="s">
        <v>3265</v>
      </c>
      <c r="P238" s="417"/>
      <c r="Q238" s="484" t="s">
        <v>2785</v>
      </c>
      <c r="R238" s="91" t="s">
        <v>1887</v>
      </c>
      <c r="S238" s="397"/>
      <c r="T238" s="36" t="s">
        <v>1954</v>
      </c>
    </row>
    <row r="239" spans="1:20" s="358" customFormat="1" ht="93" customHeight="1">
      <c r="A239" s="357"/>
      <c r="B239" s="36" t="s">
        <v>3266</v>
      </c>
      <c r="C239" s="484" t="s">
        <v>194</v>
      </c>
      <c r="D239" s="484"/>
      <c r="E239" s="486">
        <v>13707.896000000001</v>
      </c>
      <c r="F239" s="486">
        <v>0</v>
      </c>
      <c r="G239" s="486">
        <v>0</v>
      </c>
      <c r="H239" s="486">
        <v>0</v>
      </c>
      <c r="I239" s="486">
        <v>0</v>
      </c>
      <c r="J239" s="486">
        <v>0</v>
      </c>
      <c r="K239" s="486">
        <v>0</v>
      </c>
      <c r="L239" s="486">
        <v>0</v>
      </c>
      <c r="M239" s="486">
        <v>0</v>
      </c>
      <c r="N239" s="91" t="s">
        <v>1892</v>
      </c>
      <c r="O239" s="484" t="s">
        <v>3267</v>
      </c>
      <c r="P239" s="417"/>
      <c r="Q239" s="484" t="s">
        <v>2785</v>
      </c>
      <c r="R239" s="91" t="s">
        <v>1887</v>
      </c>
      <c r="S239" s="397"/>
      <c r="T239" s="36" t="s">
        <v>1932</v>
      </c>
    </row>
    <row r="240" spans="1:20" s="358" customFormat="1" ht="93" customHeight="1">
      <c r="A240" s="357"/>
      <c r="B240" s="36" t="s">
        <v>3268</v>
      </c>
      <c r="C240" s="484" t="s">
        <v>194</v>
      </c>
      <c r="D240" s="484"/>
      <c r="E240" s="486">
        <v>54705</v>
      </c>
      <c r="F240" s="486">
        <v>0</v>
      </c>
      <c r="G240" s="486">
        <v>0</v>
      </c>
      <c r="H240" s="486">
        <v>0</v>
      </c>
      <c r="I240" s="486">
        <v>0</v>
      </c>
      <c r="J240" s="486">
        <v>0</v>
      </c>
      <c r="K240" s="486">
        <v>0</v>
      </c>
      <c r="L240" s="486">
        <v>0</v>
      </c>
      <c r="M240" s="486">
        <v>0</v>
      </c>
      <c r="N240" s="91" t="s">
        <v>1892</v>
      </c>
      <c r="O240" s="484" t="s">
        <v>3269</v>
      </c>
      <c r="P240" s="417"/>
      <c r="Q240" s="484" t="s">
        <v>2785</v>
      </c>
      <c r="R240" s="91" t="s">
        <v>1887</v>
      </c>
      <c r="S240" s="397"/>
      <c r="T240" s="36" t="s">
        <v>1954</v>
      </c>
    </row>
    <row r="241" spans="1:20" s="358" customFormat="1" ht="93" customHeight="1">
      <c r="A241" s="357"/>
      <c r="B241" s="36" t="s">
        <v>3270</v>
      </c>
      <c r="C241" s="484" t="s">
        <v>194</v>
      </c>
      <c r="D241" s="484"/>
      <c r="E241" s="486">
        <v>14293.3</v>
      </c>
      <c r="F241" s="486">
        <v>0</v>
      </c>
      <c r="G241" s="486">
        <v>0</v>
      </c>
      <c r="H241" s="486">
        <v>0</v>
      </c>
      <c r="I241" s="486">
        <v>0</v>
      </c>
      <c r="J241" s="486">
        <v>0</v>
      </c>
      <c r="K241" s="486">
        <v>0</v>
      </c>
      <c r="L241" s="486">
        <v>0</v>
      </c>
      <c r="M241" s="486">
        <v>0</v>
      </c>
      <c r="N241" s="91" t="s">
        <v>1892</v>
      </c>
      <c r="O241" s="484" t="s">
        <v>3271</v>
      </c>
      <c r="P241" s="417"/>
      <c r="Q241" s="484" t="s">
        <v>324</v>
      </c>
      <c r="R241" s="91" t="s">
        <v>1887</v>
      </c>
      <c r="S241" s="397"/>
      <c r="T241" s="36" t="s">
        <v>1954</v>
      </c>
    </row>
    <row r="242" spans="1:20" s="358" customFormat="1" ht="93" customHeight="1">
      <c r="A242" s="357"/>
      <c r="B242" s="36" t="s">
        <v>3272</v>
      </c>
      <c r="C242" s="484" t="s">
        <v>194</v>
      </c>
      <c r="D242" s="484"/>
      <c r="E242" s="486">
        <v>14293.3</v>
      </c>
      <c r="F242" s="486">
        <v>0</v>
      </c>
      <c r="G242" s="486">
        <v>0</v>
      </c>
      <c r="H242" s="486">
        <v>0</v>
      </c>
      <c r="I242" s="486">
        <v>0</v>
      </c>
      <c r="J242" s="486">
        <v>0</v>
      </c>
      <c r="K242" s="486">
        <v>0</v>
      </c>
      <c r="L242" s="486">
        <v>0</v>
      </c>
      <c r="M242" s="486">
        <v>0</v>
      </c>
      <c r="N242" s="91" t="s">
        <v>1892</v>
      </c>
      <c r="O242" s="484" t="s">
        <v>3271</v>
      </c>
      <c r="P242" s="417"/>
      <c r="Q242" s="484" t="s">
        <v>324</v>
      </c>
      <c r="R242" s="91" t="s">
        <v>1887</v>
      </c>
      <c r="S242" s="397"/>
      <c r="T242" s="36" t="s">
        <v>1954</v>
      </c>
    </row>
    <row r="243" spans="1:20" s="358" customFormat="1" ht="93" customHeight="1">
      <c r="A243" s="357"/>
      <c r="B243" s="36" t="s">
        <v>3273</v>
      </c>
      <c r="C243" s="484" t="s">
        <v>194</v>
      </c>
      <c r="D243" s="484"/>
      <c r="E243" s="486" t="s">
        <v>3274</v>
      </c>
      <c r="F243" s="486">
        <v>0</v>
      </c>
      <c r="G243" s="486">
        <v>0</v>
      </c>
      <c r="H243" s="486">
        <v>0</v>
      </c>
      <c r="I243" s="486">
        <v>0</v>
      </c>
      <c r="J243" s="486">
        <v>0</v>
      </c>
      <c r="K243" s="486">
        <v>0</v>
      </c>
      <c r="L243" s="486">
        <v>0</v>
      </c>
      <c r="M243" s="486">
        <v>0</v>
      </c>
      <c r="N243" s="91" t="s">
        <v>1892</v>
      </c>
      <c r="O243" s="484" t="s">
        <v>3271</v>
      </c>
      <c r="P243" s="417"/>
      <c r="Q243" s="484" t="s">
        <v>324</v>
      </c>
      <c r="R243" s="91" t="s">
        <v>1887</v>
      </c>
      <c r="S243" s="397"/>
      <c r="T243" s="36" t="s">
        <v>1954</v>
      </c>
    </row>
    <row r="244" spans="1:20" s="358" customFormat="1" ht="93" customHeight="1">
      <c r="A244" s="357"/>
      <c r="B244" s="36" t="s">
        <v>3275</v>
      </c>
      <c r="C244" s="484" t="s">
        <v>194</v>
      </c>
      <c r="D244" s="484"/>
      <c r="E244" s="486" t="s">
        <v>3276</v>
      </c>
      <c r="F244" s="486">
        <v>0</v>
      </c>
      <c r="G244" s="486">
        <v>0</v>
      </c>
      <c r="H244" s="486">
        <v>0</v>
      </c>
      <c r="I244" s="486">
        <v>0</v>
      </c>
      <c r="J244" s="486">
        <v>0</v>
      </c>
      <c r="K244" s="486">
        <v>0</v>
      </c>
      <c r="L244" s="486">
        <v>0</v>
      </c>
      <c r="M244" s="486">
        <v>0</v>
      </c>
      <c r="N244" s="91" t="s">
        <v>1892</v>
      </c>
      <c r="O244" s="484" t="s">
        <v>3271</v>
      </c>
      <c r="P244" s="417"/>
      <c r="Q244" s="484" t="s">
        <v>324</v>
      </c>
      <c r="R244" s="91" t="s">
        <v>1887</v>
      </c>
      <c r="S244" s="397"/>
      <c r="T244" s="36" t="s">
        <v>1946</v>
      </c>
    </row>
    <row r="245" spans="1:20" s="358" customFormat="1" ht="93" customHeight="1">
      <c r="A245" s="357"/>
      <c r="B245" s="36" t="s">
        <v>3277</v>
      </c>
      <c r="C245" s="484" t="s">
        <v>194</v>
      </c>
      <c r="D245" s="484"/>
      <c r="E245" s="486" t="s">
        <v>3276</v>
      </c>
      <c r="F245" s="486">
        <v>0</v>
      </c>
      <c r="G245" s="486">
        <v>0</v>
      </c>
      <c r="H245" s="486">
        <v>0</v>
      </c>
      <c r="I245" s="486">
        <v>0</v>
      </c>
      <c r="J245" s="486">
        <v>0</v>
      </c>
      <c r="K245" s="486">
        <v>0</v>
      </c>
      <c r="L245" s="486">
        <v>0</v>
      </c>
      <c r="M245" s="486">
        <v>0</v>
      </c>
      <c r="N245" s="91" t="s">
        <v>1892</v>
      </c>
      <c r="O245" s="484" t="s">
        <v>3271</v>
      </c>
      <c r="P245" s="417"/>
      <c r="Q245" s="484" t="s">
        <v>324</v>
      </c>
      <c r="R245" s="91" t="s">
        <v>1887</v>
      </c>
      <c r="S245" s="397"/>
      <c r="T245" s="36" t="s">
        <v>1954</v>
      </c>
    </row>
    <row r="246" spans="1:20" s="358" customFormat="1" ht="93" customHeight="1">
      <c r="A246" s="357"/>
      <c r="B246" s="36" t="s">
        <v>3278</v>
      </c>
      <c r="C246" s="484" t="s">
        <v>194</v>
      </c>
      <c r="D246" s="484"/>
      <c r="E246" s="486" t="s">
        <v>3274</v>
      </c>
      <c r="F246" s="486">
        <v>0</v>
      </c>
      <c r="G246" s="486">
        <v>0</v>
      </c>
      <c r="H246" s="486">
        <v>0</v>
      </c>
      <c r="I246" s="486">
        <v>0</v>
      </c>
      <c r="J246" s="486">
        <v>0</v>
      </c>
      <c r="K246" s="486">
        <v>0</v>
      </c>
      <c r="L246" s="486">
        <v>0</v>
      </c>
      <c r="M246" s="486">
        <v>0</v>
      </c>
      <c r="N246" s="91" t="s">
        <v>1892</v>
      </c>
      <c r="O246" s="484" t="s">
        <v>3271</v>
      </c>
      <c r="P246" s="417"/>
      <c r="Q246" s="484" t="s">
        <v>324</v>
      </c>
      <c r="R246" s="91" t="s">
        <v>1887</v>
      </c>
      <c r="S246" s="397"/>
      <c r="T246" s="36" t="s">
        <v>1954</v>
      </c>
    </row>
    <row r="247" spans="1:20" s="358" customFormat="1" ht="93" customHeight="1">
      <c r="A247" s="357"/>
      <c r="B247" s="36" t="s">
        <v>3279</v>
      </c>
      <c r="C247" s="484" t="s">
        <v>194</v>
      </c>
      <c r="D247" s="484"/>
      <c r="E247" s="486" t="s">
        <v>3280</v>
      </c>
      <c r="F247" s="486">
        <v>0</v>
      </c>
      <c r="G247" s="486">
        <v>0</v>
      </c>
      <c r="H247" s="486">
        <v>0</v>
      </c>
      <c r="I247" s="486">
        <v>0</v>
      </c>
      <c r="J247" s="486">
        <v>0</v>
      </c>
      <c r="K247" s="486">
        <v>0</v>
      </c>
      <c r="L247" s="486">
        <v>0</v>
      </c>
      <c r="M247" s="486">
        <v>0</v>
      </c>
      <c r="N247" s="91" t="s">
        <v>1892</v>
      </c>
      <c r="O247" s="484" t="s">
        <v>3271</v>
      </c>
      <c r="P247" s="417"/>
      <c r="Q247" s="484" t="s">
        <v>324</v>
      </c>
      <c r="R247" s="91" t="s">
        <v>1887</v>
      </c>
      <c r="S247" s="397"/>
      <c r="T247" s="36" t="s">
        <v>1954</v>
      </c>
    </row>
    <row r="248" spans="1:20" s="358" customFormat="1" ht="93" customHeight="1">
      <c r="A248" s="357"/>
      <c r="B248" s="36" t="s">
        <v>3281</v>
      </c>
      <c r="C248" s="484" t="s">
        <v>194</v>
      </c>
      <c r="D248" s="484"/>
      <c r="E248" s="486">
        <v>7793.2055</v>
      </c>
      <c r="F248" s="486">
        <v>0</v>
      </c>
      <c r="G248" s="486">
        <v>0</v>
      </c>
      <c r="H248" s="486">
        <v>0</v>
      </c>
      <c r="I248" s="486">
        <v>0</v>
      </c>
      <c r="J248" s="486">
        <v>0</v>
      </c>
      <c r="K248" s="486">
        <v>0</v>
      </c>
      <c r="L248" s="486">
        <v>0</v>
      </c>
      <c r="M248" s="486">
        <v>0</v>
      </c>
      <c r="N248" s="91" t="s">
        <v>1892</v>
      </c>
      <c r="O248" s="484" t="s">
        <v>3271</v>
      </c>
      <c r="P248" s="417"/>
      <c r="Q248" s="484" t="s">
        <v>324</v>
      </c>
      <c r="R248" s="91" t="s">
        <v>1887</v>
      </c>
      <c r="S248" s="397"/>
      <c r="T248" s="36" t="s">
        <v>1946</v>
      </c>
    </row>
    <row r="249" spans="1:20" s="358" customFormat="1" ht="93" customHeight="1">
      <c r="A249" s="357"/>
      <c r="B249" s="36" t="s">
        <v>3282</v>
      </c>
      <c r="C249" s="484" t="s">
        <v>194</v>
      </c>
      <c r="D249" s="484"/>
      <c r="E249" s="486">
        <v>2196.9</v>
      </c>
      <c r="F249" s="486">
        <v>0</v>
      </c>
      <c r="G249" s="486">
        <v>0</v>
      </c>
      <c r="H249" s="486">
        <v>0</v>
      </c>
      <c r="I249" s="486">
        <v>0</v>
      </c>
      <c r="J249" s="486">
        <v>0</v>
      </c>
      <c r="K249" s="486">
        <v>0</v>
      </c>
      <c r="L249" s="486">
        <v>0</v>
      </c>
      <c r="M249" s="486">
        <v>0</v>
      </c>
      <c r="N249" s="91" t="s">
        <v>1892</v>
      </c>
      <c r="O249" s="484" t="s">
        <v>3271</v>
      </c>
      <c r="P249" s="417"/>
      <c r="Q249" s="484" t="s">
        <v>324</v>
      </c>
      <c r="R249" s="91" t="s">
        <v>1887</v>
      </c>
      <c r="S249" s="397"/>
      <c r="T249" s="36" t="s">
        <v>1946</v>
      </c>
    </row>
    <row r="250" spans="1:20" s="358" customFormat="1" ht="93" customHeight="1">
      <c r="A250" s="357"/>
      <c r="B250" s="36" t="s">
        <v>3283</v>
      </c>
      <c r="C250" s="484" t="s">
        <v>194</v>
      </c>
      <c r="D250" s="484"/>
      <c r="E250" s="486" t="s">
        <v>3284</v>
      </c>
      <c r="F250" s="486">
        <v>0</v>
      </c>
      <c r="G250" s="486">
        <v>0</v>
      </c>
      <c r="H250" s="486">
        <v>0</v>
      </c>
      <c r="I250" s="486">
        <v>0</v>
      </c>
      <c r="J250" s="486">
        <v>0</v>
      </c>
      <c r="K250" s="486">
        <v>0</v>
      </c>
      <c r="L250" s="486">
        <v>0</v>
      </c>
      <c r="M250" s="486">
        <v>0</v>
      </c>
      <c r="N250" s="91" t="s">
        <v>1892</v>
      </c>
      <c r="O250" s="484" t="s">
        <v>3271</v>
      </c>
      <c r="P250" s="417"/>
      <c r="Q250" s="484" t="s">
        <v>324</v>
      </c>
      <c r="R250" s="91" t="s">
        <v>1887</v>
      </c>
      <c r="S250" s="397"/>
      <c r="T250" s="36" t="s">
        <v>1946</v>
      </c>
    </row>
    <row r="251" spans="1:20" s="358" customFormat="1" ht="93" customHeight="1">
      <c r="A251" s="357"/>
      <c r="B251" s="36" t="s">
        <v>3285</v>
      </c>
      <c r="C251" s="484" t="s">
        <v>194</v>
      </c>
      <c r="D251" s="484"/>
      <c r="E251" s="486" t="s">
        <v>3286</v>
      </c>
      <c r="F251" s="486">
        <v>0</v>
      </c>
      <c r="G251" s="486">
        <v>0</v>
      </c>
      <c r="H251" s="486">
        <v>0</v>
      </c>
      <c r="I251" s="486">
        <v>0</v>
      </c>
      <c r="J251" s="486">
        <v>0</v>
      </c>
      <c r="K251" s="486">
        <v>0</v>
      </c>
      <c r="L251" s="486">
        <v>0</v>
      </c>
      <c r="M251" s="486">
        <v>0</v>
      </c>
      <c r="N251" s="91" t="s">
        <v>1892</v>
      </c>
      <c r="O251" s="484" t="s">
        <v>3271</v>
      </c>
      <c r="P251" s="417"/>
      <c r="Q251" s="484" t="s">
        <v>324</v>
      </c>
      <c r="R251" s="91" t="s">
        <v>1887</v>
      </c>
      <c r="S251" s="397"/>
      <c r="T251" s="36" t="s">
        <v>1954</v>
      </c>
    </row>
    <row r="252" spans="1:20" s="358" customFormat="1" ht="93" customHeight="1">
      <c r="A252" s="357"/>
      <c r="B252" s="36" t="s">
        <v>3287</v>
      </c>
      <c r="C252" s="484" t="s">
        <v>194</v>
      </c>
      <c r="D252" s="484"/>
      <c r="E252" s="486" t="s">
        <v>3288</v>
      </c>
      <c r="F252" s="486">
        <v>0</v>
      </c>
      <c r="G252" s="486">
        <v>0</v>
      </c>
      <c r="H252" s="486">
        <v>0</v>
      </c>
      <c r="I252" s="486">
        <v>0</v>
      </c>
      <c r="J252" s="486">
        <v>0</v>
      </c>
      <c r="K252" s="486">
        <v>0</v>
      </c>
      <c r="L252" s="486">
        <v>0</v>
      </c>
      <c r="M252" s="486">
        <v>0</v>
      </c>
      <c r="N252" s="91" t="s">
        <v>1892</v>
      </c>
      <c r="O252" s="484" t="s">
        <v>3271</v>
      </c>
      <c r="P252" s="417"/>
      <c r="Q252" s="484" t="s">
        <v>324</v>
      </c>
      <c r="R252" s="91" t="s">
        <v>1887</v>
      </c>
      <c r="S252" s="397"/>
      <c r="T252" s="36" t="s">
        <v>1930</v>
      </c>
    </row>
    <row r="253" spans="1:20" s="358" customFormat="1" ht="93" customHeight="1">
      <c r="A253" s="357"/>
      <c r="B253" s="36" t="s">
        <v>3289</v>
      </c>
      <c r="C253" s="484" t="s">
        <v>194</v>
      </c>
      <c r="D253" s="484"/>
      <c r="E253" s="486" t="s">
        <v>3290</v>
      </c>
      <c r="F253" s="486">
        <v>0</v>
      </c>
      <c r="G253" s="486">
        <v>0</v>
      </c>
      <c r="H253" s="486">
        <v>0</v>
      </c>
      <c r="I253" s="486">
        <v>0</v>
      </c>
      <c r="J253" s="486">
        <v>0</v>
      </c>
      <c r="K253" s="486">
        <v>0</v>
      </c>
      <c r="L253" s="486">
        <v>0</v>
      </c>
      <c r="M253" s="486">
        <v>0</v>
      </c>
      <c r="N253" s="91" t="s">
        <v>1892</v>
      </c>
      <c r="O253" s="484" t="s">
        <v>3271</v>
      </c>
      <c r="P253" s="417"/>
      <c r="Q253" s="484" t="s">
        <v>324</v>
      </c>
      <c r="R253" s="91" t="s">
        <v>1887</v>
      </c>
      <c r="S253" s="397"/>
      <c r="T253" s="36" t="s">
        <v>1929</v>
      </c>
    </row>
    <row r="254" spans="1:20" s="358" customFormat="1" ht="93" customHeight="1">
      <c r="A254" s="357"/>
      <c r="B254" s="36" t="s">
        <v>3291</v>
      </c>
      <c r="C254" s="484" t="s">
        <v>194</v>
      </c>
      <c r="D254" s="484"/>
      <c r="E254" s="486" t="s">
        <v>3292</v>
      </c>
      <c r="F254" s="486">
        <v>0</v>
      </c>
      <c r="G254" s="486">
        <v>0</v>
      </c>
      <c r="H254" s="486">
        <v>0</v>
      </c>
      <c r="I254" s="486">
        <v>0</v>
      </c>
      <c r="J254" s="486">
        <v>0</v>
      </c>
      <c r="K254" s="486">
        <v>0</v>
      </c>
      <c r="L254" s="486">
        <v>0</v>
      </c>
      <c r="M254" s="486">
        <v>0</v>
      </c>
      <c r="N254" s="91" t="s">
        <v>1892</v>
      </c>
      <c r="O254" s="484" t="s">
        <v>3271</v>
      </c>
      <c r="P254" s="417"/>
      <c r="Q254" s="484" t="s">
        <v>324</v>
      </c>
      <c r="R254" s="91" t="s">
        <v>1887</v>
      </c>
      <c r="S254" s="397"/>
      <c r="T254" s="36" t="s">
        <v>1954</v>
      </c>
    </row>
    <row r="255" spans="1:20" s="358" customFormat="1" ht="93" customHeight="1">
      <c r="A255" s="357"/>
      <c r="B255" s="36" t="s">
        <v>3293</v>
      </c>
      <c r="C255" s="484" t="s">
        <v>194</v>
      </c>
      <c r="D255" s="484"/>
      <c r="E255" s="486" t="s">
        <v>3290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91" t="s">
        <v>1892</v>
      </c>
      <c r="O255" s="484" t="s">
        <v>3271</v>
      </c>
      <c r="P255" s="417"/>
      <c r="Q255" s="484" t="s">
        <v>324</v>
      </c>
      <c r="R255" s="91" t="s">
        <v>1887</v>
      </c>
      <c r="S255" s="397"/>
      <c r="T255" s="36" t="s">
        <v>1930</v>
      </c>
    </row>
    <row r="256" spans="1:20" s="358" customFormat="1" ht="93" customHeight="1">
      <c r="A256" s="357"/>
      <c r="B256" s="36" t="s">
        <v>3294</v>
      </c>
      <c r="C256" s="484" t="s">
        <v>194</v>
      </c>
      <c r="D256" s="484"/>
      <c r="E256" s="486" t="s">
        <v>3292</v>
      </c>
      <c r="F256" s="486">
        <v>0</v>
      </c>
      <c r="G256" s="486">
        <v>0</v>
      </c>
      <c r="H256" s="486">
        <v>0</v>
      </c>
      <c r="I256" s="486">
        <v>0</v>
      </c>
      <c r="J256" s="486">
        <v>0</v>
      </c>
      <c r="K256" s="486">
        <v>0</v>
      </c>
      <c r="L256" s="486">
        <v>0</v>
      </c>
      <c r="M256" s="486">
        <v>0</v>
      </c>
      <c r="N256" s="91" t="s">
        <v>1892</v>
      </c>
      <c r="O256" s="484" t="s">
        <v>3271</v>
      </c>
      <c r="P256" s="417"/>
      <c r="Q256" s="484" t="s">
        <v>324</v>
      </c>
      <c r="R256" s="91" t="s">
        <v>1887</v>
      </c>
      <c r="S256" s="397"/>
      <c r="T256" s="36" t="s">
        <v>1954</v>
      </c>
    </row>
    <row r="257" spans="1:20" s="358" customFormat="1" ht="93" customHeight="1">
      <c r="A257" s="357"/>
      <c r="B257" s="36" t="s">
        <v>3295</v>
      </c>
      <c r="C257" s="484" t="s">
        <v>194</v>
      </c>
      <c r="D257" s="484"/>
      <c r="E257" s="486" t="s">
        <v>3296</v>
      </c>
      <c r="F257" s="486">
        <v>0</v>
      </c>
      <c r="G257" s="486">
        <v>0</v>
      </c>
      <c r="H257" s="486">
        <v>0</v>
      </c>
      <c r="I257" s="486">
        <v>0</v>
      </c>
      <c r="J257" s="486">
        <v>0</v>
      </c>
      <c r="K257" s="486">
        <v>0</v>
      </c>
      <c r="L257" s="486">
        <v>0</v>
      </c>
      <c r="M257" s="486">
        <v>0</v>
      </c>
      <c r="N257" s="91" t="s">
        <v>1892</v>
      </c>
      <c r="O257" s="484" t="s">
        <v>3271</v>
      </c>
      <c r="P257" s="417"/>
      <c r="Q257" s="484" t="s">
        <v>324</v>
      </c>
      <c r="R257" s="91" t="s">
        <v>1887</v>
      </c>
      <c r="S257" s="397"/>
      <c r="T257" s="36" t="s">
        <v>1954</v>
      </c>
    </row>
    <row r="258" spans="1:20" s="358" customFormat="1" ht="93" customHeight="1">
      <c r="A258" s="357"/>
      <c r="B258" s="36" t="s">
        <v>3297</v>
      </c>
      <c r="C258" s="484" t="s">
        <v>194</v>
      </c>
      <c r="D258" s="484"/>
      <c r="E258" s="486">
        <v>9126.6</v>
      </c>
      <c r="F258" s="486">
        <v>0</v>
      </c>
      <c r="G258" s="486">
        <v>0</v>
      </c>
      <c r="H258" s="486">
        <v>0</v>
      </c>
      <c r="I258" s="486">
        <v>0</v>
      </c>
      <c r="J258" s="486">
        <v>0</v>
      </c>
      <c r="K258" s="486">
        <v>0</v>
      </c>
      <c r="L258" s="486">
        <v>0</v>
      </c>
      <c r="M258" s="486">
        <v>0</v>
      </c>
      <c r="N258" s="91" t="s">
        <v>1892</v>
      </c>
      <c r="O258" s="484" t="s">
        <v>3271</v>
      </c>
      <c r="P258" s="417"/>
      <c r="Q258" s="484" t="s">
        <v>324</v>
      </c>
      <c r="R258" s="91" t="s">
        <v>1887</v>
      </c>
      <c r="S258" s="397"/>
      <c r="T258" s="36" t="s">
        <v>1954</v>
      </c>
    </row>
    <row r="259" spans="1:20" s="358" customFormat="1" ht="93" customHeight="1">
      <c r="A259" s="357"/>
      <c r="B259" s="36" t="s">
        <v>3298</v>
      </c>
      <c r="C259" s="484" t="s">
        <v>194</v>
      </c>
      <c r="D259" s="484"/>
      <c r="E259" s="486" t="s">
        <v>3290</v>
      </c>
      <c r="F259" s="486">
        <v>0</v>
      </c>
      <c r="G259" s="486">
        <v>0</v>
      </c>
      <c r="H259" s="486">
        <v>0</v>
      </c>
      <c r="I259" s="486">
        <v>0</v>
      </c>
      <c r="J259" s="486">
        <v>0</v>
      </c>
      <c r="K259" s="486">
        <v>0</v>
      </c>
      <c r="L259" s="486">
        <v>0</v>
      </c>
      <c r="M259" s="486">
        <v>0</v>
      </c>
      <c r="N259" s="91" t="s">
        <v>1892</v>
      </c>
      <c r="O259" s="484" t="s">
        <v>3271</v>
      </c>
      <c r="P259" s="417"/>
      <c r="Q259" s="484" t="s">
        <v>324</v>
      </c>
      <c r="R259" s="91" t="s">
        <v>1887</v>
      </c>
      <c r="S259" s="397"/>
      <c r="T259" s="36" t="s">
        <v>1954</v>
      </c>
    </row>
    <row r="260" spans="1:20" s="358" customFormat="1" ht="93" customHeight="1">
      <c r="A260" s="357"/>
      <c r="B260" s="36" t="s">
        <v>3299</v>
      </c>
      <c r="C260" s="484" t="s">
        <v>194</v>
      </c>
      <c r="D260" s="484"/>
      <c r="E260" s="486" t="s">
        <v>3300</v>
      </c>
      <c r="F260" s="486">
        <v>0</v>
      </c>
      <c r="G260" s="486">
        <v>0</v>
      </c>
      <c r="H260" s="486">
        <v>0</v>
      </c>
      <c r="I260" s="486">
        <v>0</v>
      </c>
      <c r="J260" s="486">
        <v>0</v>
      </c>
      <c r="K260" s="486">
        <v>0</v>
      </c>
      <c r="L260" s="486">
        <v>0</v>
      </c>
      <c r="M260" s="486">
        <v>0</v>
      </c>
      <c r="N260" s="91" t="s">
        <v>1892</v>
      </c>
      <c r="O260" s="484" t="s">
        <v>3271</v>
      </c>
      <c r="P260" s="417"/>
      <c r="Q260" s="484" t="s">
        <v>324</v>
      </c>
      <c r="R260" s="91" t="s">
        <v>1887</v>
      </c>
      <c r="S260" s="397"/>
      <c r="T260" s="36" t="s">
        <v>1929</v>
      </c>
    </row>
    <row r="261" spans="1:20" s="358" customFormat="1" ht="93" customHeight="1">
      <c r="A261" s="357"/>
      <c r="B261" s="36" t="s">
        <v>3301</v>
      </c>
      <c r="C261" s="484" t="s">
        <v>194</v>
      </c>
      <c r="D261" s="484"/>
      <c r="E261" s="486" t="s">
        <v>3302</v>
      </c>
      <c r="F261" s="486">
        <v>0</v>
      </c>
      <c r="G261" s="486">
        <v>0</v>
      </c>
      <c r="H261" s="486">
        <v>0</v>
      </c>
      <c r="I261" s="486">
        <v>0</v>
      </c>
      <c r="J261" s="486">
        <v>0</v>
      </c>
      <c r="K261" s="486">
        <v>0</v>
      </c>
      <c r="L261" s="486">
        <v>0</v>
      </c>
      <c r="M261" s="486">
        <v>0</v>
      </c>
      <c r="N261" s="91" t="s">
        <v>1892</v>
      </c>
      <c r="O261" s="484" t="s">
        <v>3271</v>
      </c>
      <c r="P261" s="417"/>
      <c r="Q261" s="484" t="s">
        <v>324</v>
      </c>
      <c r="R261" s="91" t="s">
        <v>1887</v>
      </c>
      <c r="S261" s="397"/>
      <c r="T261" s="36" t="s">
        <v>1929</v>
      </c>
    </row>
    <row r="262" spans="1:20" s="358" customFormat="1" ht="93" customHeight="1">
      <c r="A262" s="357"/>
      <c r="B262" s="36" t="s">
        <v>3303</v>
      </c>
      <c r="C262" s="484" t="s">
        <v>194</v>
      </c>
      <c r="D262" s="484"/>
      <c r="E262" s="486" t="s">
        <v>3304</v>
      </c>
      <c r="F262" s="486">
        <v>0</v>
      </c>
      <c r="G262" s="486">
        <v>0</v>
      </c>
      <c r="H262" s="486">
        <v>0</v>
      </c>
      <c r="I262" s="486">
        <v>0</v>
      </c>
      <c r="J262" s="486">
        <v>0</v>
      </c>
      <c r="K262" s="486">
        <v>0</v>
      </c>
      <c r="L262" s="486">
        <v>0</v>
      </c>
      <c r="M262" s="486">
        <v>0</v>
      </c>
      <c r="N262" s="91" t="s">
        <v>1892</v>
      </c>
      <c r="O262" s="484" t="s">
        <v>3271</v>
      </c>
      <c r="P262" s="417"/>
      <c r="Q262" s="484" t="s">
        <v>324</v>
      </c>
      <c r="R262" s="91" t="s">
        <v>1887</v>
      </c>
      <c r="S262" s="397"/>
      <c r="T262" s="36" t="s">
        <v>1929</v>
      </c>
    </row>
    <row r="263" spans="1:20" s="358" customFormat="1" ht="93" customHeight="1">
      <c r="A263" s="357"/>
      <c r="B263" s="36" t="s">
        <v>3305</v>
      </c>
      <c r="C263" s="484" t="s">
        <v>194</v>
      </c>
      <c r="D263" s="484"/>
      <c r="E263" s="486" t="s">
        <v>3306</v>
      </c>
      <c r="F263" s="486">
        <v>0</v>
      </c>
      <c r="G263" s="486">
        <v>0</v>
      </c>
      <c r="H263" s="486">
        <v>0</v>
      </c>
      <c r="I263" s="486">
        <v>0</v>
      </c>
      <c r="J263" s="486">
        <v>0</v>
      </c>
      <c r="K263" s="486">
        <v>0</v>
      </c>
      <c r="L263" s="486">
        <v>0</v>
      </c>
      <c r="M263" s="486">
        <v>0</v>
      </c>
      <c r="N263" s="91" t="s">
        <v>1892</v>
      </c>
      <c r="O263" s="484" t="s">
        <v>3271</v>
      </c>
      <c r="P263" s="417"/>
      <c r="Q263" s="484" t="s">
        <v>324</v>
      </c>
      <c r="R263" s="91" t="s">
        <v>1887</v>
      </c>
      <c r="S263" s="397"/>
      <c r="T263" s="36" t="s">
        <v>1929</v>
      </c>
    </row>
    <row r="264" spans="1:20" s="358" customFormat="1" ht="93" customHeight="1">
      <c r="A264" s="357"/>
      <c r="B264" s="36" t="s">
        <v>3307</v>
      </c>
      <c r="C264" s="484" t="s">
        <v>194</v>
      </c>
      <c r="D264" s="484"/>
      <c r="E264" s="486" t="s">
        <v>3308</v>
      </c>
      <c r="F264" s="486">
        <v>0</v>
      </c>
      <c r="G264" s="486">
        <v>0</v>
      </c>
      <c r="H264" s="486">
        <v>0</v>
      </c>
      <c r="I264" s="486">
        <v>0</v>
      </c>
      <c r="J264" s="486">
        <v>0</v>
      </c>
      <c r="K264" s="486">
        <v>0</v>
      </c>
      <c r="L264" s="486">
        <v>0</v>
      </c>
      <c r="M264" s="486">
        <v>0</v>
      </c>
      <c r="N264" s="91" t="s">
        <v>1892</v>
      </c>
      <c r="O264" s="484" t="s">
        <v>3271</v>
      </c>
      <c r="P264" s="417"/>
      <c r="Q264" s="484" t="s">
        <v>324</v>
      </c>
      <c r="R264" s="91" t="s">
        <v>1887</v>
      </c>
      <c r="S264" s="397"/>
      <c r="T264" s="36" t="s">
        <v>1929</v>
      </c>
    </row>
    <row r="265" spans="1:20" s="358" customFormat="1" ht="93" customHeight="1">
      <c r="A265" s="357"/>
      <c r="B265" s="36" t="s">
        <v>3309</v>
      </c>
      <c r="C265" s="484" t="s">
        <v>194</v>
      </c>
      <c r="D265" s="484"/>
      <c r="E265" s="486" t="s">
        <v>3310</v>
      </c>
      <c r="F265" s="486">
        <v>0</v>
      </c>
      <c r="G265" s="486">
        <v>0</v>
      </c>
      <c r="H265" s="486">
        <v>0</v>
      </c>
      <c r="I265" s="486">
        <v>0</v>
      </c>
      <c r="J265" s="486">
        <v>0</v>
      </c>
      <c r="K265" s="486">
        <v>0</v>
      </c>
      <c r="L265" s="486">
        <v>0</v>
      </c>
      <c r="M265" s="486">
        <v>0</v>
      </c>
      <c r="N265" s="91" t="s">
        <v>1892</v>
      </c>
      <c r="O265" s="484" t="s">
        <v>3271</v>
      </c>
      <c r="P265" s="417"/>
      <c r="Q265" s="484" t="s">
        <v>324</v>
      </c>
      <c r="R265" s="91" t="s">
        <v>1887</v>
      </c>
      <c r="S265" s="397"/>
      <c r="T265" s="36" t="s">
        <v>1929</v>
      </c>
    </row>
    <row r="266" spans="1:20" s="358" customFormat="1" ht="93" customHeight="1">
      <c r="A266" s="357"/>
      <c r="B266" s="36" t="s">
        <v>3311</v>
      </c>
      <c r="C266" s="484" t="s">
        <v>194</v>
      </c>
      <c r="D266" s="484"/>
      <c r="E266" s="486" t="s">
        <v>3312</v>
      </c>
      <c r="F266" s="486">
        <v>0</v>
      </c>
      <c r="G266" s="486">
        <v>0</v>
      </c>
      <c r="H266" s="486">
        <v>0</v>
      </c>
      <c r="I266" s="486">
        <v>0</v>
      </c>
      <c r="J266" s="486">
        <v>0</v>
      </c>
      <c r="K266" s="486">
        <v>0</v>
      </c>
      <c r="L266" s="486">
        <v>0</v>
      </c>
      <c r="M266" s="486">
        <v>0</v>
      </c>
      <c r="N266" s="91" t="s">
        <v>1892</v>
      </c>
      <c r="O266" s="484" t="s">
        <v>3271</v>
      </c>
      <c r="P266" s="417"/>
      <c r="Q266" s="484" t="s">
        <v>324</v>
      </c>
      <c r="R266" s="91" t="s">
        <v>1887</v>
      </c>
      <c r="S266" s="397"/>
      <c r="T266" s="36" t="s">
        <v>1929</v>
      </c>
    </row>
    <row r="267" spans="1:20" s="358" customFormat="1" ht="93" customHeight="1">
      <c r="A267" s="357"/>
      <c r="B267" s="36" t="s">
        <v>3313</v>
      </c>
      <c r="C267" s="484" t="s">
        <v>194</v>
      </c>
      <c r="D267" s="484"/>
      <c r="E267" s="486" t="s">
        <v>3314</v>
      </c>
      <c r="F267" s="486">
        <v>0</v>
      </c>
      <c r="G267" s="486">
        <v>0</v>
      </c>
      <c r="H267" s="486">
        <v>0</v>
      </c>
      <c r="I267" s="486">
        <v>0</v>
      </c>
      <c r="J267" s="486">
        <v>0</v>
      </c>
      <c r="K267" s="486">
        <v>0</v>
      </c>
      <c r="L267" s="486">
        <v>0</v>
      </c>
      <c r="M267" s="486">
        <v>0</v>
      </c>
      <c r="N267" s="91" t="s">
        <v>1892</v>
      </c>
      <c r="O267" s="484" t="s">
        <v>3271</v>
      </c>
      <c r="P267" s="417"/>
      <c r="Q267" s="484" t="s">
        <v>324</v>
      </c>
      <c r="R267" s="91" t="s">
        <v>1887</v>
      </c>
      <c r="S267" s="397"/>
      <c r="T267" s="36" t="s">
        <v>1930</v>
      </c>
    </row>
    <row r="268" spans="1:20" s="358" customFormat="1" ht="93" customHeight="1">
      <c r="A268" s="357"/>
      <c r="B268" s="36" t="s">
        <v>3315</v>
      </c>
      <c r="C268" s="484" t="s">
        <v>194</v>
      </c>
      <c r="D268" s="484"/>
      <c r="E268" s="486" t="s">
        <v>3316</v>
      </c>
      <c r="F268" s="486">
        <v>0</v>
      </c>
      <c r="G268" s="486">
        <v>0</v>
      </c>
      <c r="H268" s="486">
        <v>0</v>
      </c>
      <c r="I268" s="486">
        <v>0</v>
      </c>
      <c r="J268" s="486">
        <v>0</v>
      </c>
      <c r="K268" s="486">
        <v>0</v>
      </c>
      <c r="L268" s="486">
        <v>0</v>
      </c>
      <c r="M268" s="486">
        <v>0</v>
      </c>
      <c r="N268" s="91" t="s">
        <v>1892</v>
      </c>
      <c r="O268" s="484" t="s">
        <v>3271</v>
      </c>
      <c r="P268" s="417"/>
      <c r="Q268" s="484" t="s">
        <v>324</v>
      </c>
      <c r="R268" s="91" t="s">
        <v>1887</v>
      </c>
      <c r="S268" s="397"/>
      <c r="T268" s="36" t="s">
        <v>1930</v>
      </c>
    </row>
    <row r="269" spans="1:20" s="358" customFormat="1" ht="93" customHeight="1">
      <c r="A269" s="357"/>
      <c r="B269" s="36" t="s">
        <v>3317</v>
      </c>
      <c r="C269" s="484" t="s">
        <v>194</v>
      </c>
      <c r="D269" s="484"/>
      <c r="E269" s="486" t="s">
        <v>3318</v>
      </c>
      <c r="F269" s="486">
        <v>0</v>
      </c>
      <c r="G269" s="486">
        <v>0</v>
      </c>
      <c r="H269" s="486">
        <v>0</v>
      </c>
      <c r="I269" s="486">
        <v>0</v>
      </c>
      <c r="J269" s="486">
        <v>0</v>
      </c>
      <c r="K269" s="486">
        <v>0</v>
      </c>
      <c r="L269" s="486">
        <v>0</v>
      </c>
      <c r="M269" s="486">
        <v>0</v>
      </c>
      <c r="N269" s="91" t="s">
        <v>1892</v>
      </c>
      <c r="O269" s="484" t="s">
        <v>3271</v>
      </c>
      <c r="P269" s="417"/>
      <c r="Q269" s="484" t="s">
        <v>324</v>
      </c>
      <c r="R269" s="91" t="s">
        <v>1887</v>
      </c>
      <c r="S269" s="397"/>
      <c r="T269" s="36" t="s">
        <v>1930</v>
      </c>
    </row>
    <row r="270" spans="1:20" s="358" customFormat="1" ht="93" customHeight="1">
      <c r="A270" s="357"/>
      <c r="B270" s="36" t="s">
        <v>3319</v>
      </c>
      <c r="C270" s="484" t="s">
        <v>194</v>
      </c>
      <c r="D270" s="484"/>
      <c r="E270" s="486" t="s">
        <v>3320</v>
      </c>
      <c r="F270" s="486">
        <v>0</v>
      </c>
      <c r="G270" s="486">
        <v>0</v>
      </c>
      <c r="H270" s="486">
        <v>0</v>
      </c>
      <c r="I270" s="486">
        <v>0</v>
      </c>
      <c r="J270" s="486">
        <v>0</v>
      </c>
      <c r="K270" s="486">
        <v>0</v>
      </c>
      <c r="L270" s="486">
        <v>0</v>
      </c>
      <c r="M270" s="486">
        <v>0</v>
      </c>
      <c r="N270" s="91" t="s">
        <v>1892</v>
      </c>
      <c r="O270" s="484" t="s">
        <v>3271</v>
      </c>
      <c r="P270" s="417"/>
      <c r="Q270" s="484" t="s">
        <v>324</v>
      </c>
      <c r="R270" s="91" t="s">
        <v>1887</v>
      </c>
      <c r="S270" s="397"/>
      <c r="T270" s="36" t="s">
        <v>1930</v>
      </c>
    </row>
    <row r="271" spans="1:20" s="358" customFormat="1" ht="93" customHeight="1">
      <c r="A271" s="357"/>
      <c r="B271" s="36" t="s">
        <v>3321</v>
      </c>
      <c r="C271" s="484" t="s">
        <v>194</v>
      </c>
      <c r="D271" s="484"/>
      <c r="E271" s="486" t="s">
        <v>3322</v>
      </c>
      <c r="F271" s="486">
        <v>0</v>
      </c>
      <c r="G271" s="486">
        <v>0</v>
      </c>
      <c r="H271" s="486">
        <v>0</v>
      </c>
      <c r="I271" s="486">
        <v>0</v>
      </c>
      <c r="J271" s="486">
        <v>0</v>
      </c>
      <c r="K271" s="486">
        <v>0</v>
      </c>
      <c r="L271" s="486">
        <v>0</v>
      </c>
      <c r="M271" s="486">
        <v>0</v>
      </c>
      <c r="N271" s="91" t="s">
        <v>1892</v>
      </c>
      <c r="O271" s="484" t="s">
        <v>3271</v>
      </c>
      <c r="P271" s="417"/>
      <c r="Q271" s="484" t="s">
        <v>324</v>
      </c>
      <c r="R271" s="91" t="s">
        <v>1887</v>
      </c>
      <c r="S271" s="397"/>
      <c r="T271" s="36" t="s">
        <v>1930</v>
      </c>
    </row>
    <row r="272" spans="1:20" s="358" customFormat="1" ht="93" customHeight="1">
      <c r="A272" s="357"/>
      <c r="B272" s="36" t="s">
        <v>3323</v>
      </c>
      <c r="C272" s="484" t="s">
        <v>194</v>
      </c>
      <c r="D272" s="484"/>
      <c r="E272" s="486" t="s">
        <v>3324</v>
      </c>
      <c r="F272" s="486">
        <v>0</v>
      </c>
      <c r="G272" s="486">
        <v>0</v>
      </c>
      <c r="H272" s="486">
        <v>0</v>
      </c>
      <c r="I272" s="486">
        <v>0</v>
      </c>
      <c r="J272" s="486">
        <v>0</v>
      </c>
      <c r="K272" s="486">
        <v>0</v>
      </c>
      <c r="L272" s="486">
        <v>0</v>
      </c>
      <c r="M272" s="486">
        <v>0</v>
      </c>
      <c r="N272" s="91" t="s">
        <v>1892</v>
      </c>
      <c r="O272" s="484" t="s">
        <v>3271</v>
      </c>
      <c r="P272" s="417"/>
      <c r="Q272" s="484" t="s">
        <v>324</v>
      </c>
      <c r="R272" s="91" t="s">
        <v>1887</v>
      </c>
      <c r="S272" s="397"/>
      <c r="T272" s="36" t="s">
        <v>1930</v>
      </c>
    </row>
    <row r="273" spans="1:20" s="358" customFormat="1" ht="93" customHeight="1">
      <c r="A273" s="357"/>
      <c r="B273" s="36" t="s">
        <v>3325</v>
      </c>
      <c r="C273" s="484" t="s">
        <v>194</v>
      </c>
      <c r="D273" s="484"/>
      <c r="E273" s="486" t="s">
        <v>3326</v>
      </c>
      <c r="F273" s="486">
        <v>0</v>
      </c>
      <c r="G273" s="486">
        <v>0</v>
      </c>
      <c r="H273" s="486">
        <v>0</v>
      </c>
      <c r="I273" s="486">
        <v>0</v>
      </c>
      <c r="J273" s="486">
        <v>0</v>
      </c>
      <c r="K273" s="486">
        <v>0</v>
      </c>
      <c r="L273" s="486">
        <v>0</v>
      </c>
      <c r="M273" s="486">
        <v>0</v>
      </c>
      <c r="N273" s="91" t="s">
        <v>1892</v>
      </c>
      <c r="O273" s="484" t="s">
        <v>3271</v>
      </c>
      <c r="P273" s="417"/>
      <c r="Q273" s="484" t="s">
        <v>324</v>
      </c>
      <c r="R273" s="91" t="s">
        <v>1887</v>
      </c>
      <c r="S273" s="397"/>
      <c r="T273" s="36" t="s">
        <v>1930</v>
      </c>
    </row>
    <row r="274" spans="1:20" s="358" customFormat="1" ht="93" customHeight="1">
      <c r="A274" s="357"/>
      <c r="B274" s="36" t="s">
        <v>3327</v>
      </c>
      <c r="C274" s="484" t="s">
        <v>194</v>
      </c>
      <c r="D274" s="484"/>
      <c r="E274" s="486" t="s">
        <v>3328</v>
      </c>
      <c r="F274" s="486">
        <v>0</v>
      </c>
      <c r="G274" s="486">
        <v>0</v>
      </c>
      <c r="H274" s="486">
        <v>0</v>
      </c>
      <c r="I274" s="486">
        <v>0</v>
      </c>
      <c r="J274" s="486">
        <v>0</v>
      </c>
      <c r="K274" s="486">
        <v>0</v>
      </c>
      <c r="L274" s="486">
        <v>0</v>
      </c>
      <c r="M274" s="486">
        <v>0</v>
      </c>
      <c r="N274" s="91" t="s">
        <v>1892</v>
      </c>
      <c r="O274" s="484" t="s">
        <v>3271</v>
      </c>
      <c r="P274" s="417"/>
      <c r="Q274" s="484" t="s">
        <v>324</v>
      </c>
      <c r="R274" s="91" t="s">
        <v>1887</v>
      </c>
      <c r="S274" s="397"/>
      <c r="T274" s="36" t="s">
        <v>1930</v>
      </c>
    </row>
    <row r="275" spans="1:20" s="358" customFormat="1" ht="93" customHeight="1">
      <c r="A275" s="357"/>
      <c r="B275" s="36" t="s">
        <v>3329</v>
      </c>
      <c r="C275" s="484" t="s">
        <v>194</v>
      </c>
      <c r="D275" s="484"/>
      <c r="E275" s="486" t="s">
        <v>3330</v>
      </c>
      <c r="F275" s="486">
        <v>0</v>
      </c>
      <c r="G275" s="486">
        <v>0</v>
      </c>
      <c r="H275" s="486">
        <v>0</v>
      </c>
      <c r="I275" s="486">
        <v>0</v>
      </c>
      <c r="J275" s="486">
        <v>0</v>
      </c>
      <c r="K275" s="486">
        <v>0</v>
      </c>
      <c r="L275" s="486">
        <v>0</v>
      </c>
      <c r="M275" s="486">
        <v>0</v>
      </c>
      <c r="N275" s="91" t="s">
        <v>1892</v>
      </c>
      <c r="O275" s="484" t="s">
        <v>3271</v>
      </c>
      <c r="P275" s="417"/>
      <c r="Q275" s="484" t="s">
        <v>324</v>
      </c>
      <c r="R275" s="91" t="s">
        <v>1887</v>
      </c>
      <c r="S275" s="397"/>
      <c r="T275" s="36" t="s">
        <v>1930</v>
      </c>
    </row>
    <row r="276" spans="1:20" s="358" customFormat="1" ht="93" customHeight="1">
      <c r="A276" s="357"/>
      <c r="B276" s="36" t="s">
        <v>3331</v>
      </c>
      <c r="C276" s="484" t="s">
        <v>194</v>
      </c>
      <c r="D276" s="484"/>
      <c r="E276" s="486" t="s">
        <v>3332</v>
      </c>
      <c r="F276" s="486">
        <v>0</v>
      </c>
      <c r="G276" s="486">
        <v>0</v>
      </c>
      <c r="H276" s="486">
        <v>0</v>
      </c>
      <c r="I276" s="486">
        <v>0</v>
      </c>
      <c r="J276" s="486">
        <v>0</v>
      </c>
      <c r="K276" s="486">
        <v>0</v>
      </c>
      <c r="L276" s="486">
        <v>0</v>
      </c>
      <c r="M276" s="486">
        <v>0</v>
      </c>
      <c r="N276" s="91" t="s">
        <v>1892</v>
      </c>
      <c r="O276" s="484" t="s">
        <v>3271</v>
      </c>
      <c r="P276" s="417"/>
      <c r="Q276" s="484" t="s">
        <v>324</v>
      </c>
      <c r="R276" s="91" t="s">
        <v>1887</v>
      </c>
      <c r="S276" s="397"/>
      <c r="T276" s="36" t="s">
        <v>1930</v>
      </c>
    </row>
    <row r="277" spans="1:20" s="358" customFormat="1" ht="93" customHeight="1">
      <c r="A277" s="357"/>
      <c r="B277" s="36" t="s">
        <v>3333</v>
      </c>
      <c r="C277" s="484" t="s">
        <v>194</v>
      </c>
      <c r="D277" s="484"/>
      <c r="E277" s="486" t="s">
        <v>3334</v>
      </c>
      <c r="F277" s="486">
        <v>0</v>
      </c>
      <c r="G277" s="486">
        <v>0</v>
      </c>
      <c r="H277" s="486">
        <v>0</v>
      </c>
      <c r="I277" s="486">
        <v>0</v>
      </c>
      <c r="J277" s="486">
        <v>0</v>
      </c>
      <c r="K277" s="486">
        <v>0</v>
      </c>
      <c r="L277" s="486">
        <v>0</v>
      </c>
      <c r="M277" s="486">
        <v>0</v>
      </c>
      <c r="N277" s="91" t="s">
        <v>1892</v>
      </c>
      <c r="O277" s="484" t="s">
        <v>3271</v>
      </c>
      <c r="P277" s="417"/>
      <c r="Q277" s="484" t="s">
        <v>324</v>
      </c>
      <c r="R277" s="91" t="s">
        <v>1887</v>
      </c>
      <c r="S277" s="397"/>
      <c r="T277" s="36" t="s">
        <v>1946</v>
      </c>
    </row>
    <row r="278" spans="1:20" s="358" customFormat="1" ht="93" customHeight="1">
      <c r="A278" s="357"/>
      <c r="B278" s="36" t="s">
        <v>3335</v>
      </c>
      <c r="C278" s="484" t="s">
        <v>194</v>
      </c>
      <c r="D278" s="484"/>
      <c r="E278" s="486">
        <v>6350</v>
      </c>
      <c r="F278" s="486">
        <v>0</v>
      </c>
      <c r="G278" s="486">
        <v>0</v>
      </c>
      <c r="H278" s="486">
        <v>0</v>
      </c>
      <c r="I278" s="486">
        <v>0</v>
      </c>
      <c r="J278" s="486">
        <v>0</v>
      </c>
      <c r="K278" s="486">
        <v>0</v>
      </c>
      <c r="L278" s="486">
        <v>0</v>
      </c>
      <c r="M278" s="486">
        <v>0</v>
      </c>
      <c r="N278" s="91" t="s">
        <v>1892</v>
      </c>
      <c r="O278" s="484" t="s">
        <v>3271</v>
      </c>
      <c r="P278" s="417"/>
      <c r="Q278" s="484" t="s">
        <v>324</v>
      </c>
      <c r="R278" s="91" t="s">
        <v>1887</v>
      </c>
      <c r="S278" s="397"/>
      <c r="T278" s="36" t="s">
        <v>1946</v>
      </c>
    </row>
    <row r="279" spans="1:20" s="358" customFormat="1" ht="93" customHeight="1">
      <c r="A279" s="357"/>
      <c r="B279" s="36" t="s">
        <v>3336</v>
      </c>
      <c r="C279" s="484" t="s">
        <v>194</v>
      </c>
      <c r="D279" s="484"/>
      <c r="E279" s="486" t="s">
        <v>3334</v>
      </c>
      <c r="F279" s="486">
        <v>0</v>
      </c>
      <c r="G279" s="486">
        <v>0</v>
      </c>
      <c r="H279" s="486">
        <v>0</v>
      </c>
      <c r="I279" s="486">
        <v>0</v>
      </c>
      <c r="J279" s="486">
        <v>0</v>
      </c>
      <c r="K279" s="486">
        <v>0</v>
      </c>
      <c r="L279" s="486">
        <v>0</v>
      </c>
      <c r="M279" s="486">
        <v>0</v>
      </c>
      <c r="N279" s="91" t="s">
        <v>1892</v>
      </c>
      <c r="O279" s="484" t="s">
        <v>3271</v>
      </c>
      <c r="P279" s="417"/>
      <c r="Q279" s="484" t="s">
        <v>324</v>
      </c>
      <c r="R279" s="91" t="s">
        <v>1887</v>
      </c>
      <c r="S279" s="397"/>
      <c r="T279" s="36" t="s">
        <v>1946</v>
      </c>
    </row>
    <row r="280" spans="1:20" s="358" customFormat="1" ht="93" customHeight="1">
      <c r="A280" s="357"/>
      <c r="B280" s="36" t="s">
        <v>3337</v>
      </c>
      <c r="C280" s="484" t="s">
        <v>194</v>
      </c>
      <c r="D280" s="484"/>
      <c r="E280" s="486" t="s">
        <v>3338</v>
      </c>
      <c r="F280" s="486">
        <v>0</v>
      </c>
      <c r="G280" s="486">
        <v>0</v>
      </c>
      <c r="H280" s="486">
        <v>0</v>
      </c>
      <c r="I280" s="486">
        <v>0</v>
      </c>
      <c r="J280" s="486">
        <v>0</v>
      </c>
      <c r="K280" s="486">
        <v>0</v>
      </c>
      <c r="L280" s="486">
        <v>0</v>
      </c>
      <c r="M280" s="486">
        <v>0</v>
      </c>
      <c r="N280" s="91" t="s">
        <v>1892</v>
      </c>
      <c r="O280" s="484" t="s">
        <v>3271</v>
      </c>
      <c r="P280" s="417"/>
      <c r="Q280" s="484" t="s">
        <v>324</v>
      </c>
      <c r="R280" s="91" t="s">
        <v>1887</v>
      </c>
      <c r="S280" s="397"/>
      <c r="T280" s="36" t="s">
        <v>1946</v>
      </c>
    </row>
    <row r="281" spans="1:20" s="358" customFormat="1" ht="93" customHeight="1">
      <c r="A281" s="357"/>
      <c r="B281" s="36" t="s">
        <v>3339</v>
      </c>
      <c r="C281" s="484" t="s">
        <v>194</v>
      </c>
      <c r="D281" s="484"/>
      <c r="E281" s="486" t="s">
        <v>3340</v>
      </c>
      <c r="F281" s="486">
        <v>0</v>
      </c>
      <c r="G281" s="486">
        <v>0</v>
      </c>
      <c r="H281" s="486">
        <v>0</v>
      </c>
      <c r="I281" s="486">
        <v>0</v>
      </c>
      <c r="J281" s="486">
        <v>0</v>
      </c>
      <c r="K281" s="486">
        <v>0</v>
      </c>
      <c r="L281" s="486">
        <v>0</v>
      </c>
      <c r="M281" s="486">
        <v>0</v>
      </c>
      <c r="N281" s="91" t="s">
        <v>1892</v>
      </c>
      <c r="O281" s="484" t="s">
        <v>3271</v>
      </c>
      <c r="P281" s="417"/>
      <c r="Q281" s="484" t="s">
        <v>324</v>
      </c>
      <c r="R281" s="91" t="s">
        <v>1887</v>
      </c>
      <c r="S281" s="397"/>
      <c r="T281" s="36" t="s">
        <v>1946</v>
      </c>
    </row>
    <row r="282" spans="1:20" s="358" customFormat="1" ht="93" customHeight="1">
      <c r="A282" s="357"/>
      <c r="B282" s="36" t="s">
        <v>3341</v>
      </c>
      <c r="C282" s="484" t="s">
        <v>194</v>
      </c>
      <c r="D282" s="484"/>
      <c r="E282" s="486">
        <v>6770.3649999999998</v>
      </c>
      <c r="F282" s="486">
        <v>0</v>
      </c>
      <c r="G282" s="486">
        <v>0</v>
      </c>
      <c r="H282" s="486">
        <v>0</v>
      </c>
      <c r="I282" s="486">
        <v>0</v>
      </c>
      <c r="J282" s="486">
        <v>0</v>
      </c>
      <c r="K282" s="486">
        <v>0</v>
      </c>
      <c r="L282" s="486">
        <v>0</v>
      </c>
      <c r="M282" s="486">
        <v>0</v>
      </c>
      <c r="N282" s="91" t="s">
        <v>1892</v>
      </c>
      <c r="O282" s="484" t="s">
        <v>3271</v>
      </c>
      <c r="P282" s="417"/>
      <c r="Q282" s="484" t="s">
        <v>324</v>
      </c>
      <c r="R282" s="91" t="s">
        <v>1887</v>
      </c>
      <c r="S282" s="397"/>
      <c r="T282" s="36" t="s">
        <v>1946</v>
      </c>
    </row>
    <row r="283" spans="1:20" s="358" customFormat="1" ht="93" customHeight="1">
      <c r="A283" s="357"/>
      <c r="B283" s="36" t="s">
        <v>3381</v>
      </c>
      <c r="C283" s="484" t="s">
        <v>194</v>
      </c>
      <c r="D283" s="484"/>
      <c r="E283" s="486">
        <v>7122.5</v>
      </c>
      <c r="F283" s="486">
        <v>0</v>
      </c>
      <c r="G283" s="486">
        <v>0</v>
      </c>
      <c r="H283" s="486">
        <v>0</v>
      </c>
      <c r="I283" s="486">
        <v>0</v>
      </c>
      <c r="J283" s="486">
        <v>0</v>
      </c>
      <c r="K283" s="486">
        <v>0</v>
      </c>
      <c r="L283" s="486">
        <v>0</v>
      </c>
      <c r="M283" s="486">
        <v>0</v>
      </c>
      <c r="N283" s="91" t="s">
        <v>1892</v>
      </c>
      <c r="O283" s="484" t="s">
        <v>3271</v>
      </c>
      <c r="P283" s="417"/>
      <c r="Q283" s="484" t="s">
        <v>324</v>
      </c>
      <c r="R283" s="91" t="s">
        <v>1887</v>
      </c>
      <c r="S283" s="397"/>
      <c r="T283" s="36" t="s">
        <v>1946</v>
      </c>
    </row>
    <row r="284" spans="1:20" s="358" customFormat="1" ht="93" customHeight="1">
      <c r="A284" s="357"/>
      <c r="B284" s="36" t="s">
        <v>3342</v>
      </c>
      <c r="C284" s="484" t="s">
        <v>194</v>
      </c>
      <c r="D284" s="484"/>
      <c r="E284" s="486" t="s">
        <v>3343</v>
      </c>
      <c r="F284" s="486">
        <v>0</v>
      </c>
      <c r="G284" s="486">
        <v>0</v>
      </c>
      <c r="H284" s="486">
        <v>0</v>
      </c>
      <c r="I284" s="486">
        <v>0</v>
      </c>
      <c r="J284" s="486">
        <v>0</v>
      </c>
      <c r="K284" s="486">
        <v>0</v>
      </c>
      <c r="L284" s="486">
        <v>0</v>
      </c>
      <c r="M284" s="486">
        <v>0</v>
      </c>
      <c r="N284" s="91" t="s">
        <v>1892</v>
      </c>
      <c r="O284" s="484" t="s">
        <v>3271</v>
      </c>
      <c r="P284" s="417"/>
      <c r="Q284" s="484" t="s">
        <v>324</v>
      </c>
      <c r="R284" s="91" t="s">
        <v>1887</v>
      </c>
      <c r="S284" s="397"/>
      <c r="T284" s="36" t="s">
        <v>1946</v>
      </c>
    </row>
    <row r="285" spans="1:20" s="358" customFormat="1" ht="93" customHeight="1">
      <c r="A285" s="357"/>
      <c r="B285" s="36" t="s">
        <v>3344</v>
      </c>
      <c r="C285" s="484" t="s">
        <v>194</v>
      </c>
      <c r="D285" s="484"/>
      <c r="E285" s="486" t="s">
        <v>3345</v>
      </c>
      <c r="F285" s="486">
        <v>0</v>
      </c>
      <c r="G285" s="486">
        <v>0</v>
      </c>
      <c r="H285" s="486">
        <v>0</v>
      </c>
      <c r="I285" s="486">
        <v>0</v>
      </c>
      <c r="J285" s="486">
        <v>0</v>
      </c>
      <c r="K285" s="486">
        <v>0</v>
      </c>
      <c r="L285" s="486">
        <v>0</v>
      </c>
      <c r="M285" s="486">
        <v>0</v>
      </c>
      <c r="N285" s="91" t="s">
        <v>1892</v>
      </c>
      <c r="O285" s="484" t="s">
        <v>3271</v>
      </c>
      <c r="P285" s="417"/>
      <c r="Q285" s="484" t="s">
        <v>324</v>
      </c>
      <c r="R285" s="91" t="s">
        <v>1887</v>
      </c>
      <c r="S285" s="397"/>
      <c r="T285" s="36" t="s">
        <v>1946</v>
      </c>
    </row>
    <row r="286" spans="1:20" s="358" customFormat="1" ht="93" customHeight="1">
      <c r="A286" s="357"/>
      <c r="B286" s="36" t="s">
        <v>3346</v>
      </c>
      <c r="C286" s="484" t="s">
        <v>194</v>
      </c>
      <c r="D286" s="484"/>
      <c r="E286" s="486">
        <v>9220.5149999999994</v>
      </c>
      <c r="F286" s="486">
        <v>0</v>
      </c>
      <c r="G286" s="486">
        <v>0</v>
      </c>
      <c r="H286" s="486">
        <v>0</v>
      </c>
      <c r="I286" s="486">
        <v>0</v>
      </c>
      <c r="J286" s="486">
        <v>0</v>
      </c>
      <c r="K286" s="486">
        <v>0</v>
      </c>
      <c r="L286" s="486">
        <v>0</v>
      </c>
      <c r="M286" s="486">
        <v>0</v>
      </c>
      <c r="N286" s="91" t="s">
        <v>1892</v>
      </c>
      <c r="O286" s="484" t="s">
        <v>3271</v>
      </c>
      <c r="P286" s="417"/>
      <c r="Q286" s="484" t="s">
        <v>324</v>
      </c>
      <c r="R286" s="91" t="s">
        <v>1887</v>
      </c>
      <c r="S286" s="397"/>
      <c r="T286" s="36" t="s">
        <v>1946</v>
      </c>
    </row>
    <row r="287" spans="1:20" s="358" customFormat="1" ht="93" customHeight="1">
      <c r="A287" s="357"/>
      <c r="B287" s="36" t="s">
        <v>3347</v>
      </c>
      <c r="C287" s="484" t="s">
        <v>194</v>
      </c>
      <c r="D287" s="484"/>
      <c r="E287" s="486" t="s">
        <v>3348</v>
      </c>
      <c r="F287" s="486">
        <v>0</v>
      </c>
      <c r="G287" s="486">
        <v>0</v>
      </c>
      <c r="H287" s="486">
        <v>0</v>
      </c>
      <c r="I287" s="486">
        <v>0</v>
      </c>
      <c r="J287" s="486">
        <v>0</v>
      </c>
      <c r="K287" s="486">
        <v>0</v>
      </c>
      <c r="L287" s="486">
        <v>0</v>
      </c>
      <c r="M287" s="486">
        <v>0</v>
      </c>
      <c r="N287" s="91" t="s">
        <v>1892</v>
      </c>
      <c r="O287" s="484" t="s">
        <v>3271</v>
      </c>
      <c r="P287" s="417"/>
      <c r="Q287" s="484" t="s">
        <v>324</v>
      </c>
      <c r="R287" s="91" t="s">
        <v>1887</v>
      </c>
      <c r="S287" s="397"/>
      <c r="T287" s="36" t="s">
        <v>1946</v>
      </c>
    </row>
    <row r="288" spans="1:20" s="358" customFormat="1" ht="93" customHeight="1">
      <c r="A288" s="357"/>
      <c r="B288" s="36" t="s">
        <v>3382</v>
      </c>
      <c r="C288" s="484" t="s">
        <v>194</v>
      </c>
      <c r="D288" s="484"/>
      <c r="E288" s="486">
        <v>9126.5</v>
      </c>
      <c r="F288" s="486">
        <v>0</v>
      </c>
      <c r="G288" s="486">
        <v>0</v>
      </c>
      <c r="H288" s="486">
        <v>0</v>
      </c>
      <c r="I288" s="486">
        <v>0</v>
      </c>
      <c r="J288" s="486">
        <v>0</v>
      </c>
      <c r="K288" s="486">
        <v>0</v>
      </c>
      <c r="L288" s="486">
        <v>0</v>
      </c>
      <c r="M288" s="486">
        <v>0</v>
      </c>
      <c r="N288" s="91" t="s">
        <v>1892</v>
      </c>
      <c r="O288" s="484" t="s">
        <v>3271</v>
      </c>
      <c r="P288" s="417"/>
      <c r="Q288" s="484" t="s">
        <v>324</v>
      </c>
      <c r="R288" s="91" t="s">
        <v>1887</v>
      </c>
      <c r="S288" s="397"/>
      <c r="T288" s="36" t="s">
        <v>1946</v>
      </c>
    </row>
    <row r="289" spans="1:20" s="358" customFormat="1" ht="93" customHeight="1">
      <c r="A289" s="357"/>
      <c r="B289" s="36" t="s">
        <v>3349</v>
      </c>
      <c r="C289" s="484" t="s">
        <v>194</v>
      </c>
      <c r="D289" s="484"/>
      <c r="E289" s="486">
        <v>30761.185000000001</v>
      </c>
      <c r="F289" s="486">
        <v>0</v>
      </c>
      <c r="G289" s="486">
        <v>0</v>
      </c>
      <c r="H289" s="486">
        <v>0</v>
      </c>
      <c r="I289" s="486">
        <v>0</v>
      </c>
      <c r="J289" s="486">
        <v>0</v>
      </c>
      <c r="K289" s="486">
        <v>0</v>
      </c>
      <c r="L289" s="486">
        <v>0</v>
      </c>
      <c r="M289" s="486">
        <v>0</v>
      </c>
      <c r="N289" s="91" t="s">
        <v>1892</v>
      </c>
      <c r="O289" s="484" t="s">
        <v>3271</v>
      </c>
      <c r="P289" s="417"/>
      <c r="Q289" s="484" t="s">
        <v>324</v>
      </c>
      <c r="R289" s="91" t="s">
        <v>1887</v>
      </c>
      <c r="S289" s="397"/>
      <c r="T289" s="36" t="s">
        <v>1946</v>
      </c>
    </row>
    <row r="290" spans="1:20" s="358" customFormat="1" ht="93" customHeight="1">
      <c r="A290" s="357"/>
      <c r="B290" s="36" t="s">
        <v>3350</v>
      </c>
      <c r="C290" s="484" t="s">
        <v>194</v>
      </c>
      <c r="D290" s="484"/>
      <c r="E290" s="486" t="s">
        <v>3351</v>
      </c>
      <c r="F290" s="486">
        <v>0</v>
      </c>
      <c r="G290" s="486">
        <v>0</v>
      </c>
      <c r="H290" s="486">
        <v>0</v>
      </c>
      <c r="I290" s="486">
        <v>0</v>
      </c>
      <c r="J290" s="486">
        <v>0</v>
      </c>
      <c r="K290" s="486">
        <v>0</v>
      </c>
      <c r="L290" s="486">
        <v>0</v>
      </c>
      <c r="M290" s="486">
        <v>0</v>
      </c>
      <c r="N290" s="91" t="s">
        <v>1892</v>
      </c>
      <c r="O290" s="484" t="s">
        <v>3271</v>
      </c>
      <c r="P290" s="417"/>
      <c r="Q290" s="484" t="s">
        <v>324</v>
      </c>
      <c r="R290" s="91" t="s">
        <v>1887</v>
      </c>
      <c r="S290" s="397"/>
      <c r="T290" s="36" t="s">
        <v>1946</v>
      </c>
    </row>
    <row r="291" spans="1:20" s="358" customFormat="1" ht="93" customHeight="1">
      <c r="A291" s="357"/>
      <c r="B291" s="36" t="s">
        <v>3352</v>
      </c>
      <c r="C291" s="484" t="s">
        <v>194</v>
      </c>
      <c r="D291" s="484"/>
      <c r="E291" s="486" t="s">
        <v>3353</v>
      </c>
      <c r="F291" s="486">
        <v>0</v>
      </c>
      <c r="G291" s="486">
        <v>0</v>
      </c>
      <c r="H291" s="486">
        <v>0</v>
      </c>
      <c r="I291" s="486">
        <v>0</v>
      </c>
      <c r="J291" s="486">
        <v>0</v>
      </c>
      <c r="K291" s="486">
        <v>0</v>
      </c>
      <c r="L291" s="486">
        <v>0</v>
      </c>
      <c r="M291" s="486">
        <v>0</v>
      </c>
      <c r="N291" s="91" t="s">
        <v>1892</v>
      </c>
      <c r="O291" s="484" t="s">
        <v>3271</v>
      </c>
      <c r="P291" s="417"/>
      <c r="Q291" s="484" t="s">
        <v>324</v>
      </c>
      <c r="R291" s="91" t="s">
        <v>1887</v>
      </c>
      <c r="S291" s="397"/>
      <c r="T291" s="36" t="s">
        <v>1946</v>
      </c>
    </row>
    <row r="292" spans="1:20" s="358" customFormat="1" ht="93" customHeight="1">
      <c r="A292" s="357"/>
      <c r="B292" s="36" t="s">
        <v>3354</v>
      </c>
      <c r="C292" s="484" t="s">
        <v>194</v>
      </c>
      <c r="D292" s="484"/>
      <c r="E292" s="486">
        <v>6189.5649999999996</v>
      </c>
      <c r="F292" s="486">
        <v>0</v>
      </c>
      <c r="G292" s="486">
        <v>0</v>
      </c>
      <c r="H292" s="486">
        <v>0</v>
      </c>
      <c r="I292" s="486">
        <v>0</v>
      </c>
      <c r="J292" s="486">
        <v>0</v>
      </c>
      <c r="K292" s="486">
        <v>0</v>
      </c>
      <c r="L292" s="486">
        <v>0</v>
      </c>
      <c r="M292" s="486">
        <v>0</v>
      </c>
      <c r="N292" s="91" t="s">
        <v>1892</v>
      </c>
      <c r="O292" s="484" t="s">
        <v>3271</v>
      </c>
      <c r="P292" s="417"/>
      <c r="Q292" s="484" t="s">
        <v>324</v>
      </c>
      <c r="R292" s="91" t="s">
        <v>1887</v>
      </c>
      <c r="S292" s="397"/>
      <c r="T292" s="36" t="s">
        <v>1946</v>
      </c>
    </row>
    <row r="293" spans="1:20" s="358" customFormat="1" ht="93" customHeight="1">
      <c r="A293" s="357"/>
      <c r="B293" s="36" t="s">
        <v>3355</v>
      </c>
      <c r="C293" s="484" t="s">
        <v>194</v>
      </c>
      <c r="D293" s="484"/>
      <c r="E293" s="486">
        <v>7056.75</v>
      </c>
      <c r="F293" s="486">
        <v>0</v>
      </c>
      <c r="G293" s="486">
        <v>0</v>
      </c>
      <c r="H293" s="486">
        <v>0</v>
      </c>
      <c r="I293" s="486">
        <v>0</v>
      </c>
      <c r="J293" s="486">
        <v>0</v>
      </c>
      <c r="K293" s="486">
        <v>0</v>
      </c>
      <c r="L293" s="486">
        <v>0</v>
      </c>
      <c r="M293" s="486">
        <v>0</v>
      </c>
      <c r="N293" s="91" t="s">
        <v>1892</v>
      </c>
      <c r="O293" s="484" t="s">
        <v>3271</v>
      </c>
      <c r="P293" s="417"/>
      <c r="Q293" s="484" t="s">
        <v>324</v>
      </c>
      <c r="R293" s="91" t="s">
        <v>1887</v>
      </c>
      <c r="S293" s="397"/>
      <c r="T293" s="36" t="s">
        <v>1946</v>
      </c>
    </row>
    <row r="294" spans="1:20" s="358" customFormat="1" ht="93" customHeight="1">
      <c r="A294" s="357"/>
      <c r="B294" s="36" t="s">
        <v>3356</v>
      </c>
      <c r="C294" s="484" t="s">
        <v>194</v>
      </c>
      <c r="D294" s="484"/>
      <c r="E294" s="486">
        <v>8250.2800000000007</v>
      </c>
      <c r="F294" s="486">
        <v>0</v>
      </c>
      <c r="G294" s="486">
        <v>0</v>
      </c>
      <c r="H294" s="486">
        <v>0</v>
      </c>
      <c r="I294" s="486">
        <v>0</v>
      </c>
      <c r="J294" s="486">
        <v>0</v>
      </c>
      <c r="K294" s="486">
        <v>0</v>
      </c>
      <c r="L294" s="486">
        <v>0</v>
      </c>
      <c r="M294" s="486">
        <v>0</v>
      </c>
      <c r="N294" s="91" t="s">
        <v>1892</v>
      </c>
      <c r="O294" s="484" t="s">
        <v>3271</v>
      </c>
      <c r="P294" s="417"/>
      <c r="Q294" s="484" t="s">
        <v>324</v>
      </c>
      <c r="R294" s="91" t="s">
        <v>1887</v>
      </c>
      <c r="S294" s="397"/>
      <c r="T294" s="36" t="s">
        <v>1946</v>
      </c>
    </row>
    <row r="295" spans="1:20" s="358" customFormat="1" ht="93" customHeight="1">
      <c r="A295" s="357"/>
      <c r="B295" s="36" t="s">
        <v>3357</v>
      </c>
      <c r="C295" s="484" t="s">
        <v>194</v>
      </c>
      <c r="D295" s="484"/>
      <c r="E295" s="486">
        <v>25000</v>
      </c>
      <c r="F295" s="486">
        <v>0</v>
      </c>
      <c r="G295" s="486">
        <v>0</v>
      </c>
      <c r="H295" s="486">
        <v>0</v>
      </c>
      <c r="I295" s="486">
        <v>0</v>
      </c>
      <c r="J295" s="486">
        <v>0</v>
      </c>
      <c r="K295" s="486">
        <v>0</v>
      </c>
      <c r="L295" s="486">
        <v>0</v>
      </c>
      <c r="M295" s="486">
        <v>0</v>
      </c>
      <c r="N295" s="91" t="s">
        <v>1892</v>
      </c>
      <c r="O295" s="484" t="s">
        <v>3271</v>
      </c>
      <c r="P295" s="417"/>
      <c r="Q295" s="484" t="s">
        <v>324</v>
      </c>
      <c r="R295" s="91" t="s">
        <v>1887</v>
      </c>
      <c r="S295" s="397"/>
      <c r="T295" s="36" t="s">
        <v>1929</v>
      </c>
    </row>
    <row r="296" spans="1:20" s="358" customFormat="1" ht="93" customHeight="1">
      <c r="A296" s="357"/>
      <c r="B296" s="36" t="s">
        <v>3358</v>
      </c>
      <c r="C296" s="484" t="s">
        <v>194</v>
      </c>
      <c r="D296" s="484"/>
      <c r="E296" s="486" t="s">
        <v>3359</v>
      </c>
      <c r="F296" s="486">
        <v>0</v>
      </c>
      <c r="G296" s="486">
        <v>0</v>
      </c>
      <c r="H296" s="486">
        <v>0</v>
      </c>
      <c r="I296" s="486">
        <v>0</v>
      </c>
      <c r="J296" s="486">
        <v>0</v>
      </c>
      <c r="K296" s="486">
        <v>0</v>
      </c>
      <c r="L296" s="486">
        <v>0</v>
      </c>
      <c r="M296" s="486">
        <v>0</v>
      </c>
      <c r="N296" s="91" t="s">
        <v>1892</v>
      </c>
      <c r="O296" s="484" t="s">
        <v>3271</v>
      </c>
      <c r="P296" s="417"/>
      <c r="Q296" s="484" t="s">
        <v>324</v>
      </c>
      <c r="R296" s="91" t="s">
        <v>1887</v>
      </c>
      <c r="S296" s="397"/>
      <c r="T296" s="36" t="s">
        <v>1929</v>
      </c>
    </row>
    <row r="297" spans="1:20" s="358" customFormat="1" ht="93" customHeight="1">
      <c r="A297" s="357"/>
      <c r="B297" s="36" t="s">
        <v>3360</v>
      </c>
      <c r="C297" s="484" t="s">
        <v>194</v>
      </c>
      <c r="D297" s="484"/>
      <c r="E297" s="486" t="s">
        <v>3361</v>
      </c>
      <c r="F297" s="486">
        <v>0</v>
      </c>
      <c r="G297" s="486">
        <v>0</v>
      </c>
      <c r="H297" s="486">
        <v>0</v>
      </c>
      <c r="I297" s="486">
        <v>0</v>
      </c>
      <c r="J297" s="486">
        <v>0</v>
      </c>
      <c r="K297" s="486">
        <v>0</v>
      </c>
      <c r="L297" s="486">
        <v>0</v>
      </c>
      <c r="M297" s="486">
        <v>0</v>
      </c>
      <c r="N297" s="91" t="s">
        <v>1892</v>
      </c>
      <c r="O297" s="484" t="s">
        <v>3271</v>
      </c>
      <c r="P297" s="417"/>
      <c r="Q297" s="484" t="s">
        <v>324</v>
      </c>
      <c r="R297" s="91" t="s">
        <v>1887</v>
      </c>
      <c r="S297" s="397"/>
      <c r="T297" s="36" t="s">
        <v>1946</v>
      </c>
    </row>
    <row r="298" spans="1:20" s="358" customFormat="1" ht="93" customHeight="1">
      <c r="A298" s="357"/>
      <c r="B298" s="36" t="s">
        <v>3362</v>
      </c>
      <c r="C298" s="484" t="s">
        <v>194</v>
      </c>
      <c r="D298" s="484"/>
      <c r="E298" s="486" t="s">
        <v>3363</v>
      </c>
      <c r="F298" s="486">
        <v>0</v>
      </c>
      <c r="G298" s="486">
        <v>0</v>
      </c>
      <c r="H298" s="486">
        <v>0</v>
      </c>
      <c r="I298" s="486">
        <v>0</v>
      </c>
      <c r="J298" s="486">
        <v>0</v>
      </c>
      <c r="K298" s="486">
        <v>0</v>
      </c>
      <c r="L298" s="486">
        <v>0</v>
      </c>
      <c r="M298" s="486">
        <v>0</v>
      </c>
      <c r="N298" s="91" t="s">
        <v>1892</v>
      </c>
      <c r="O298" s="484" t="s">
        <v>3271</v>
      </c>
      <c r="P298" s="417"/>
      <c r="Q298" s="484" t="s">
        <v>324</v>
      </c>
      <c r="R298" s="91" t="s">
        <v>1887</v>
      </c>
      <c r="S298" s="397"/>
      <c r="T298" s="36" t="s">
        <v>1930</v>
      </c>
    </row>
    <row r="299" spans="1:20" s="358" customFormat="1" ht="93" customHeight="1">
      <c r="A299" s="357"/>
      <c r="B299" s="36" t="s">
        <v>3364</v>
      </c>
      <c r="C299" s="484" t="s">
        <v>194</v>
      </c>
      <c r="D299" s="484"/>
      <c r="E299" s="486" t="s">
        <v>3365</v>
      </c>
      <c r="F299" s="486">
        <v>0</v>
      </c>
      <c r="G299" s="486">
        <v>0</v>
      </c>
      <c r="H299" s="486">
        <v>0</v>
      </c>
      <c r="I299" s="486">
        <v>0</v>
      </c>
      <c r="J299" s="486">
        <v>0</v>
      </c>
      <c r="K299" s="486">
        <v>0</v>
      </c>
      <c r="L299" s="486">
        <v>0</v>
      </c>
      <c r="M299" s="486">
        <v>0</v>
      </c>
      <c r="N299" s="91" t="s">
        <v>1892</v>
      </c>
      <c r="O299" s="484" t="s">
        <v>3271</v>
      </c>
      <c r="P299" s="417"/>
      <c r="Q299" s="484" t="s">
        <v>324</v>
      </c>
      <c r="R299" s="91" t="s">
        <v>1887</v>
      </c>
      <c r="S299" s="397"/>
      <c r="T299" s="36" t="s">
        <v>1930</v>
      </c>
    </row>
    <row r="300" spans="1:20" s="358" customFormat="1" ht="93" customHeight="1">
      <c r="A300" s="357"/>
      <c r="B300" s="36" t="s">
        <v>3366</v>
      </c>
      <c r="C300" s="484" t="s">
        <v>194</v>
      </c>
      <c r="D300" s="484"/>
      <c r="E300" s="486" t="s">
        <v>3367</v>
      </c>
      <c r="F300" s="486">
        <v>0</v>
      </c>
      <c r="G300" s="486">
        <v>0</v>
      </c>
      <c r="H300" s="486">
        <v>0</v>
      </c>
      <c r="I300" s="486">
        <v>0</v>
      </c>
      <c r="J300" s="486">
        <v>0</v>
      </c>
      <c r="K300" s="486">
        <v>0</v>
      </c>
      <c r="L300" s="486">
        <v>0</v>
      </c>
      <c r="M300" s="486">
        <v>0</v>
      </c>
      <c r="N300" s="91" t="s">
        <v>1892</v>
      </c>
      <c r="O300" s="484" t="s">
        <v>3271</v>
      </c>
      <c r="P300" s="417"/>
      <c r="Q300" s="484" t="s">
        <v>324</v>
      </c>
      <c r="R300" s="91" t="s">
        <v>1887</v>
      </c>
      <c r="S300" s="397"/>
      <c r="T300" s="36" t="s">
        <v>1930</v>
      </c>
    </row>
    <row r="301" spans="1:20" s="358" customFormat="1" ht="93" customHeight="1">
      <c r="A301" s="357"/>
      <c r="B301" s="36" t="s">
        <v>3368</v>
      </c>
      <c r="C301" s="484" t="s">
        <v>194</v>
      </c>
      <c r="D301" s="484"/>
      <c r="E301" s="486" t="s">
        <v>3369</v>
      </c>
      <c r="F301" s="486">
        <v>0</v>
      </c>
      <c r="G301" s="486">
        <v>0</v>
      </c>
      <c r="H301" s="486">
        <v>0</v>
      </c>
      <c r="I301" s="486">
        <v>0</v>
      </c>
      <c r="J301" s="486">
        <v>0</v>
      </c>
      <c r="K301" s="486">
        <v>0</v>
      </c>
      <c r="L301" s="486">
        <v>0</v>
      </c>
      <c r="M301" s="486">
        <v>0</v>
      </c>
      <c r="N301" s="91" t="s">
        <v>1892</v>
      </c>
      <c r="O301" s="484" t="s">
        <v>3271</v>
      </c>
      <c r="P301" s="417"/>
      <c r="Q301" s="484" t="s">
        <v>324</v>
      </c>
      <c r="R301" s="91" t="s">
        <v>1887</v>
      </c>
      <c r="S301" s="397"/>
      <c r="T301" s="36" t="s">
        <v>1930</v>
      </c>
    </row>
    <row r="302" spans="1:20" s="358" customFormat="1" ht="93" customHeight="1">
      <c r="A302" s="357"/>
      <c r="B302" s="36" t="s">
        <v>3370</v>
      </c>
      <c r="C302" s="484" t="s">
        <v>194</v>
      </c>
      <c r="D302" s="484"/>
      <c r="E302" s="486" t="s">
        <v>3371</v>
      </c>
      <c r="F302" s="486">
        <v>0</v>
      </c>
      <c r="G302" s="486">
        <v>0</v>
      </c>
      <c r="H302" s="486">
        <v>0</v>
      </c>
      <c r="I302" s="486">
        <v>0</v>
      </c>
      <c r="J302" s="486">
        <v>0</v>
      </c>
      <c r="K302" s="486">
        <v>0</v>
      </c>
      <c r="L302" s="486">
        <v>0</v>
      </c>
      <c r="M302" s="486">
        <v>0</v>
      </c>
      <c r="N302" s="91" t="s">
        <v>1892</v>
      </c>
      <c r="O302" s="484" t="s">
        <v>3271</v>
      </c>
      <c r="P302" s="417"/>
      <c r="Q302" s="484" t="s">
        <v>324</v>
      </c>
      <c r="R302" s="91" t="s">
        <v>1887</v>
      </c>
      <c r="S302" s="397"/>
      <c r="T302" s="36" t="s">
        <v>1930</v>
      </c>
    </row>
    <row r="303" spans="1:20" s="358" customFormat="1" ht="93" customHeight="1">
      <c r="A303" s="357"/>
      <c r="B303" s="36" t="s">
        <v>3372</v>
      </c>
      <c r="C303" s="484" t="s">
        <v>194</v>
      </c>
      <c r="D303" s="484"/>
      <c r="E303" s="486" t="s">
        <v>3373</v>
      </c>
      <c r="F303" s="486">
        <v>0</v>
      </c>
      <c r="G303" s="486">
        <v>0</v>
      </c>
      <c r="H303" s="486">
        <v>0</v>
      </c>
      <c r="I303" s="486">
        <v>0</v>
      </c>
      <c r="J303" s="486">
        <v>0</v>
      </c>
      <c r="K303" s="486">
        <v>0</v>
      </c>
      <c r="L303" s="486">
        <v>0</v>
      </c>
      <c r="M303" s="486">
        <v>0</v>
      </c>
      <c r="N303" s="91" t="s">
        <v>1892</v>
      </c>
      <c r="O303" s="484" t="s">
        <v>3271</v>
      </c>
      <c r="P303" s="417"/>
      <c r="Q303" s="484" t="s">
        <v>324</v>
      </c>
      <c r="R303" s="91" t="s">
        <v>1887</v>
      </c>
      <c r="S303" s="397"/>
      <c r="T303" s="36" t="s">
        <v>1930</v>
      </c>
    </row>
    <row r="304" spans="1:20" s="358" customFormat="1" ht="93" customHeight="1">
      <c r="A304" s="357"/>
      <c r="B304" s="36" t="s">
        <v>3374</v>
      </c>
      <c r="C304" s="484" t="s">
        <v>194</v>
      </c>
      <c r="D304" s="484"/>
      <c r="E304" s="486" t="s">
        <v>3375</v>
      </c>
      <c r="F304" s="486">
        <v>0</v>
      </c>
      <c r="G304" s="486">
        <v>0</v>
      </c>
      <c r="H304" s="486">
        <v>0</v>
      </c>
      <c r="I304" s="486">
        <v>0</v>
      </c>
      <c r="J304" s="486">
        <v>0</v>
      </c>
      <c r="K304" s="486">
        <v>0</v>
      </c>
      <c r="L304" s="486">
        <v>0</v>
      </c>
      <c r="M304" s="486">
        <v>0</v>
      </c>
      <c r="N304" s="91" t="s">
        <v>1892</v>
      </c>
      <c r="O304" s="484" t="s">
        <v>3271</v>
      </c>
      <c r="P304" s="417"/>
      <c r="Q304" s="484" t="s">
        <v>324</v>
      </c>
      <c r="R304" s="91" t="s">
        <v>1887</v>
      </c>
      <c r="S304" s="397"/>
      <c r="T304" s="36" t="s">
        <v>1930</v>
      </c>
    </row>
    <row r="305" spans="1:20" s="358" customFormat="1" ht="93" customHeight="1">
      <c r="A305" s="357"/>
      <c r="B305" s="36" t="s">
        <v>3376</v>
      </c>
      <c r="C305" s="484" t="s">
        <v>194</v>
      </c>
      <c r="D305" s="484"/>
      <c r="E305" s="486" t="s">
        <v>3377</v>
      </c>
      <c r="F305" s="486">
        <v>0</v>
      </c>
      <c r="G305" s="486">
        <v>0</v>
      </c>
      <c r="H305" s="486">
        <v>0</v>
      </c>
      <c r="I305" s="486">
        <v>0</v>
      </c>
      <c r="J305" s="486">
        <v>0</v>
      </c>
      <c r="K305" s="486">
        <v>0</v>
      </c>
      <c r="L305" s="486">
        <v>0</v>
      </c>
      <c r="M305" s="486">
        <v>0</v>
      </c>
      <c r="N305" s="91" t="s">
        <v>1892</v>
      </c>
      <c r="O305" s="484" t="s">
        <v>3271</v>
      </c>
      <c r="P305" s="417"/>
      <c r="Q305" s="484" t="s">
        <v>324</v>
      </c>
      <c r="R305" s="91" t="s">
        <v>1887</v>
      </c>
      <c r="S305" s="397"/>
      <c r="T305" s="36" t="s">
        <v>1930</v>
      </c>
    </row>
    <row r="306" spans="1:20" s="358" customFormat="1" ht="93" customHeight="1">
      <c r="A306" s="357"/>
      <c r="B306" s="36" t="s">
        <v>3378</v>
      </c>
      <c r="C306" s="484" t="s">
        <v>194</v>
      </c>
      <c r="D306" s="484"/>
      <c r="E306" s="486">
        <v>15686.01</v>
      </c>
      <c r="F306" s="486">
        <v>0</v>
      </c>
      <c r="G306" s="486">
        <v>0</v>
      </c>
      <c r="H306" s="486">
        <v>0</v>
      </c>
      <c r="I306" s="486">
        <v>0</v>
      </c>
      <c r="J306" s="486">
        <v>0</v>
      </c>
      <c r="K306" s="486">
        <v>0</v>
      </c>
      <c r="L306" s="486">
        <v>0</v>
      </c>
      <c r="M306" s="486">
        <v>0</v>
      </c>
      <c r="N306" s="91" t="s">
        <v>1892</v>
      </c>
      <c r="O306" s="484" t="s">
        <v>3271</v>
      </c>
      <c r="P306" s="417"/>
      <c r="Q306" s="484" t="s">
        <v>324</v>
      </c>
      <c r="R306" s="91" t="s">
        <v>1887</v>
      </c>
      <c r="S306" s="397"/>
      <c r="T306" s="36" t="s">
        <v>1930</v>
      </c>
    </row>
    <row r="307" spans="1:20" s="358" customFormat="1" ht="93" customHeight="1">
      <c r="A307" s="357"/>
      <c r="B307" s="36" t="s">
        <v>3379</v>
      </c>
      <c r="C307" s="484" t="s">
        <v>194</v>
      </c>
      <c r="D307" s="484"/>
      <c r="E307" s="486" t="s">
        <v>3380</v>
      </c>
      <c r="F307" s="486">
        <v>0</v>
      </c>
      <c r="G307" s="486">
        <v>0</v>
      </c>
      <c r="H307" s="486">
        <v>0</v>
      </c>
      <c r="I307" s="486">
        <v>0</v>
      </c>
      <c r="J307" s="486">
        <v>0</v>
      </c>
      <c r="K307" s="486">
        <v>0</v>
      </c>
      <c r="L307" s="486">
        <v>0</v>
      </c>
      <c r="M307" s="486">
        <v>0</v>
      </c>
      <c r="N307" s="91" t="s">
        <v>1892</v>
      </c>
      <c r="O307" s="484" t="s">
        <v>3271</v>
      </c>
      <c r="P307" s="417"/>
      <c r="Q307" s="484" t="s">
        <v>324</v>
      </c>
      <c r="R307" s="91" t="s">
        <v>1887</v>
      </c>
      <c r="S307" s="397"/>
      <c r="T307" s="36" t="s">
        <v>1929</v>
      </c>
    </row>
    <row r="308" spans="1:20" s="358" customFormat="1" ht="93" customHeight="1">
      <c r="A308" s="357"/>
      <c r="B308" s="36" t="s">
        <v>3410</v>
      </c>
      <c r="C308" s="484" t="s">
        <v>194</v>
      </c>
      <c r="D308" s="484"/>
      <c r="E308" s="486">
        <v>27350</v>
      </c>
      <c r="F308" s="486">
        <v>0</v>
      </c>
      <c r="G308" s="486">
        <v>0</v>
      </c>
      <c r="H308" s="486">
        <v>0</v>
      </c>
      <c r="I308" s="486">
        <v>0</v>
      </c>
      <c r="J308" s="486">
        <v>0</v>
      </c>
      <c r="K308" s="486">
        <v>0</v>
      </c>
      <c r="L308" s="486">
        <v>0</v>
      </c>
      <c r="M308" s="486">
        <v>0</v>
      </c>
      <c r="N308" s="91" t="s">
        <v>1892</v>
      </c>
      <c r="O308" s="484" t="s">
        <v>3411</v>
      </c>
      <c r="P308" s="417"/>
      <c r="Q308" s="484" t="s">
        <v>2785</v>
      </c>
      <c r="R308" s="91" t="s">
        <v>1887</v>
      </c>
      <c r="S308" s="397"/>
      <c r="T308" s="36" t="s">
        <v>1938</v>
      </c>
    </row>
    <row r="309" spans="1:20" s="358" customFormat="1" ht="93" customHeight="1">
      <c r="A309" s="357"/>
      <c r="B309" s="36" t="s">
        <v>3412</v>
      </c>
      <c r="C309" s="484" t="s">
        <v>194</v>
      </c>
      <c r="D309" s="484"/>
      <c r="E309" s="486">
        <v>21640</v>
      </c>
      <c r="F309" s="486">
        <v>0</v>
      </c>
      <c r="G309" s="486">
        <v>0</v>
      </c>
      <c r="H309" s="486">
        <v>0</v>
      </c>
      <c r="I309" s="486">
        <v>0</v>
      </c>
      <c r="J309" s="486">
        <v>0</v>
      </c>
      <c r="K309" s="486">
        <v>0</v>
      </c>
      <c r="L309" s="486">
        <v>0</v>
      </c>
      <c r="M309" s="486">
        <v>0</v>
      </c>
      <c r="N309" s="91" t="s">
        <v>1892</v>
      </c>
      <c r="O309" s="484" t="s">
        <v>3413</v>
      </c>
      <c r="P309" s="417"/>
      <c r="Q309" s="484" t="s">
        <v>2785</v>
      </c>
      <c r="R309" s="91" t="s">
        <v>1887</v>
      </c>
      <c r="S309" s="397"/>
      <c r="T309" s="36" t="s">
        <v>1942</v>
      </c>
    </row>
    <row r="310" spans="1:20" s="358" customFormat="1" ht="93" customHeight="1">
      <c r="A310" s="357"/>
      <c r="B310" s="36" t="s">
        <v>3414</v>
      </c>
      <c r="C310" s="484" t="s">
        <v>194</v>
      </c>
      <c r="D310" s="484"/>
      <c r="E310" s="486">
        <v>54831</v>
      </c>
      <c r="F310" s="486">
        <v>0</v>
      </c>
      <c r="G310" s="486">
        <v>0</v>
      </c>
      <c r="H310" s="486">
        <v>0</v>
      </c>
      <c r="I310" s="486">
        <v>0</v>
      </c>
      <c r="J310" s="486">
        <v>0</v>
      </c>
      <c r="K310" s="486">
        <v>0</v>
      </c>
      <c r="L310" s="486">
        <v>0</v>
      </c>
      <c r="M310" s="486">
        <v>0</v>
      </c>
      <c r="N310" s="91" t="s">
        <v>1892</v>
      </c>
      <c r="O310" s="484" t="s">
        <v>3415</v>
      </c>
      <c r="P310" s="417"/>
      <c r="Q310" s="484" t="s">
        <v>2785</v>
      </c>
      <c r="R310" s="91" t="s">
        <v>1887</v>
      </c>
      <c r="S310" s="397"/>
      <c r="T310" s="36" t="s">
        <v>1932</v>
      </c>
    </row>
    <row r="311" spans="1:20" s="358" customFormat="1" ht="93" customHeight="1">
      <c r="A311" s="357"/>
      <c r="B311" s="36" t="s">
        <v>3416</v>
      </c>
      <c r="C311" s="484" t="s">
        <v>194</v>
      </c>
      <c r="D311" s="484"/>
      <c r="E311" s="486">
        <v>173559.33678000001</v>
      </c>
      <c r="F311" s="486">
        <v>0</v>
      </c>
      <c r="G311" s="486">
        <v>0</v>
      </c>
      <c r="H311" s="486">
        <v>0</v>
      </c>
      <c r="I311" s="486">
        <v>0</v>
      </c>
      <c r="J311" s="486">
        <v>0</v>
      </c>
      <c r="K311" s="486">
        <v>0</v>
      </c>
      <c r="L311" s="486">
        <v>0</v>
      </c>
      <c r="M311" s="486">
        <v>0</v>
      </c>
      <c r="N311" s="91" t="s">
        <v>1892</v>
      </c>
      <c r="O311" s="484" t="s">
        <v>3417</v>
      </c>
      <c r="P311" s="417"/>
      <c r="Q311" s="484" t="s">
        <v>2785</v>
      </c>
      <c r="R311" s="91" t="s">
        <v>1887</v>
      </c>
      <c r="S311" s="397"/>
      <c r="T311" s="36" t="s">
        <v>1945</v>
      </c>
    </row>
    <row r="312" spans="1:20" s="358" customFormat="1" ht="204.75" customHeight="1">
      <c r="A312" s="357"/>
      <c r="B312" s="76" t="s">
        <v>8</v>
      </c>
      <c r="C312" s="369" t="s">
        <v>79</v>
      </c>
      <c r="D312" s="360" t="s">
        <v>79</v>
      </c>
      <c r="E312" s="361">
        <f t="shared" ref="E312:M312" si="1">SUM(E7:E311)</f>
        <v>32157554.419704035</v>
      </c>
      <c r="F312" s="361">
        <f t="shared" si="1"/>
        <v>207763</v>
      </c>
      <c r="G312" s="361">
        <f t="shared" si="1"/>
        <v>0</v>
      </c>
      <c r="H312" s="361">
        <f t="shared" si="1"/>
        <v>0</v>
      </c>
      <c r="I312" s="361">
        <f t="shared" si="1"/>
        <v>0</v>
      </c>
      <c r="J312" s="361">
        <f t="shared" si="1"/>
        <v>0</v>
      </c>
      <c r="K312" s="361">
        <f t="shared" si="1"/>
        <v>0</v>
      </c>
      <c r="L312" s="361">
        <f t="shared" si="1"/>
        <v>0</v>
      </c>
      <c r="M312" s="361">
        <f t="shared" si="1"/>
        <v>0</v>
      </c>
      <c r="N312" s="369" t="s">
        <v>79</v>
      </c>
      <c r="O312" s="369" t="s">
        <v>79</v>
      </c>
      <c r="P312" s="369" t="s">
        <v>79</v>
      </c>
      <c r="Q312" s="369" t="s">
        <v>79</v>
      </c>
      <c r="R312" s="369" t="s">
        <v>79</v>
      </c>
      <c r="S312" s="399" t="s">
        <v>2825</v>
      </c>
      <c r="T312" s="369" t="s">
        <v>79</v>
      </c>
    </row>
    <row r="313" spans="1:20" s="358" customFormat="1" ht="81.75" customHeight="1" outlineLevel="1">
      <c r="A313" s="357"/>
      <c r="B313" s="487" t="s">
        <v>1956</v>
      </c>
      <c r="C313" s="488" t="s">
        <v>131</v>
      </c>
      <c r="D313" s="489" t="s">
        <v>79</v>
      </c>
      <c r="E313" s="490">
        <v>27174</v>
      </c>
      <c r="F313" s="490"/>
      <c r="G313" s="490"/>
      <c r="H313" s="490"/>
      <c r="I313" s="490"/>
      <c r="J313" s="491"/>
      <c r="K313" s="491"/>
      <c r="L313" s="490">
        <v>0</v>
      </c>
      <c r="M313" s="490">
        <v>0</v>
      </c>
      <c r="N313" s="491" t="s">
        <v>1892</v>
      </c>
      <c r="O313" s="491"/>
      <c r="P313" s="491"/>
      <c r="Q313" s="487" t="s">
        <v>1296</v>
      </c>
      <c r="R313" s="491" t="s">
        <v>1889</v>
      </c>
      <c r="S313" s="492"/>
      <c r="T313" s="571" t="s">
        <v>1943</v>
      </c>
    </row>
    <row r="314" spans="1:20" s="358" customFormat="1" ht="81.75" customHeight="1" outlineLevel="1">
      <c r="A314" s="357"/>
      <c r="B314" s="48" t="s">
        <v>1957</v>
      </c>
      <c r="C314" s="49" t="s">
        <v>1874</v>
      </c>
      <c r="D314" s="493" t="s">
        <v>79</v>
      </c>
      <c r="E314" s="404">
        <v>6000</v>
      </c>
      <c r="F314" s="404"/>
      <c r="G314" s="404"/>
      <c r="H314" s="404"/>
      <c r="I314" s="404"/>
      <c r="J314" s="92"/>
      <c r="K314" s="92"/>
      <c r="L314" s="404">
        <v>0</v>
      </c>
      <c r="M314" s="404">
        <v>0</v>
      </c>
      <c r="N314" s="92" t="s">
        <v>1888</v>
      </c>
      <c r="O314" s="92"/>
      <c r="P314" s="92"/>
      <c r="Q314" s="48" t="s">
        <v>1296</v>
      </c>
      <c r="R314" s="92" t="s">
        <v>1889</v>
      </c>
      <c r="S314" s="421"/>
      <c r="T314" s="572" t="s">
        <v>1944</v>
      </c>
    </row>
    <row r="315" spans="1:20" s="358" customFormat="1" ht="81.75" customHeight="1" outlineLevel="1">
      <c r="A315" s="357"/>
      <c r="B315" s="48" t="s">
        <v>1958</v>
      </c>
      <c r="C315" s="49" t="s">
        <v>1866</v>
      </c>
      <c r="D315" s="493" t="s">
        <v>79</v>
      </c>
      <c r="E315" s="404">
        <v>45000</v>
      </c>
      <c r="F315" s="404"/>
      <c r="G315" s="404"/>
      <c r="H315" s="404"/>
      <c r="I315" s="404"/>
      <c r="J315" s="92"/>
      <c r="K315" s="92"/>
      <c r="L315" s="404">
        <v>0</v>
      </c>
      <c r="M315" s="404">
        <v>0</v>
      </c>
      <c r="N315" s="92" t="s">
        <v>1892</v>
      </c>
      <c r="O315" s="92"/>
      <c r="P315" s="92"/>
      <c r="Q315" s="48" t="s">
        <v>1296</v>
      </c>
      <c r="R315" s="92" t="s">
        <v>1889</v>
      </c>
      <c r="S315" s="421"/>
      <c r="T315" s="572" t="s">
        <v>1930</v>
      </c>
    </row>
    <row r="316" spans="1:20" s="358" customFormat="1" ht="81.75" customHeight="1" outlineLevel="1">
      <c r="A316" s="357"/>
      <c r="B316" s="48" t="s">
        <v>1959</v>
      </c>
      <c r="C316" s="49" t="s">
        <v>1960</v>
      </c>
      <c r="D316" s="493" t="s">
        <v>79</v>
      </c>
      <c r="E316" s="404">
        <v>7300</v>
      </c>
      <c r="F316" s="404"/>
      <c r="G316" s="404"/>
      <c r="H316" s="404"/>
      <c r="I316" s="404"/>
      <c r="J316" s="92"/>
      <c r="K316" s="92"/>
      <c r="L316" s="404">
        <v>0</v>
      </c>
      <c r="M316" s="404">
        <v>0</v>
      </c>
      <c r="N316" s="92" t="s">
        <v>1888</v>
      </c>
      <c r="O316" s="92"/>
      <c r="P316" s="92"/>
      <c r="Q316" s="48" t="s">
        <v>1296</v>
      </c>
      <c r="R316" s="92" t="s">
        <v>1889</v>
      </c>
      <c r="S316" s="421"/>
      <c r="T316" s="572" t="s">
        <v>1944</v>
      </c>
    </row>
    <row r="317" spans="1:20" s="358" customFormat="1" ht="81.75" customHeight="1" outlineLevel="1">
      <c r="A317" s="357"/>
      <c r="B317" s="48" t="s">
        <v>1868</v>
      </c>
      <c r="C317" s="49" t="s">
        <v>110</v>
      </c>
      <c r="D317" s="493" t="s">
        <v>79</v>
      </c>
      <c r="E317" s="404">
        <v>38400</v>
      </c>
      <c r="F317" s="404"/>
      <c r="G317" s="404"/>
      <c r="H317" s="404"/>
      <c r="I317" s="404"/>
      <c r="J317" s="92"/>
      <c r="K317" s="92"/>
      <c r="L317" s="404">
        <v>0</v>
      </c>
      <c r="M317" s="404">
        <v>0</v>
      </c>
      <c r="N317" s="92" t="s">
        <v>1862</v>
      </c>
      <c r="O317" s="92"/>
      <c r="P317" s="92"/>
      <c r="Q317" s="48" t="s">
        <v>1296</v>
      </c>
      <c r="R317" s="92" t="s">
        <v>1889</v>
      </c>
      <c r="S317" s="421"/>
      <c r="T317" s="572" t="s">
        <v>1933</v>
      </c>
    </row>
    <row r="318" spans="1:20" s="358" customFormat="1" ht="81.75" customHeight="1" outlineLevel="1">
      <c r="A318" s="357"/>
      <c r="B318" s="48" t="s">
        <v>1961</v>
      </c>
      <c r="C318" s="49" t="s">
        <v>1962</v>
      </c>
      <c r="D318" s="493" t="s">
        <v>79</v>
      </c>
      <c r="E318" s="404">
        <v>20570.2</v>
      </c>
      <c r="F318" s="404"/>
      <c r="G318" s="404"/>
      <c r="H318" s="404"/>
      <c r="I318" s="404"/>
      <c r="J318" s="92"/>
      <c r="K318" s="92"/>
      <c r="L318" s="404">
        <v>0</v>
      </c>
      <c r="M318" s="404">
        <v>0</v>
      </c>
      <c r="N318" s="92" t="s">
        <v>1892</v>
      </c>
      <c r="O318" s="92"/>
      <c r="P318" s="92"/>
      <c r="Q318" s="48" t="s">
        <v>1296</v>
      </c>
      <c r="R318" s="92" t="s">
        <v>1889</v>
      </c>
      <c r="S318" s="421"/>
      <c r="T318" s="572" t="s">
        <v>1941</v>
      </c>
    </row>
    <row r="319" spans="1:20" s="358" customFormat="1" ht="81.75" customHeight="1" outlineLevel="1">
      <c r="A319" s="357"/>
      <c r="B319" s="48" t="s">
        <v>1963</v>
      </c>
      <c r="C319" s="49" t="s">
        <v>1964</v>
      </c>
      <c r="D319" s="493" t="s">
        <v>79</v>
      </c>
      <c r="E319" s="404">
        <v>17000</v>
      </c>
      <c r="F319" s="404"/>
      <c r="G319" s="404"/>
      <c r="H319" s="404"/>
      <c r="I319" s="404"/>
      <c r="J319" s="92"/>
      <c r="K319" s="92"/>
      <c r="L319" s="404">
        <v>0</v>
      </c>
      <c r="M319" s="404">
        <v>0</v>
      </c>
      <c r="N319" s="92" t="s">
        <v>1862</v>
      </c>
      <c r="O319" s="92"/>
      <c r="P319" s="92"/>
      <c r="Q319" s="48" t="s">
        <v>1296</v>
      </c>
      <c r="R319" s="92" t="s">
        <v>1889</v>
      </c>
      <c r="S319" s="421"/>
      <c r="T319" s="572" t="s">
        <v>1943</v>
      </c>
    </row>
    <row r="320" spans="1:20" s="358" customFormat="1" ht="81.75" customHeight="1" outlineLevel="1">
      <c r="A320" s="357"/>
      <c r="B320" s="48" t="s">
        <v>1965</v>
      </c>
      <c r="C320" s="49" t="s">
        <v>106</v>
      </c>
      <c r="D320" s="493" t="s">
        <v>79</v>
      </c>
      <c r="E320" s="404">
        <v>65000</v>
      </c>
      <c r="F320" s="404"/>
      <c r="G320" s="404"/>
      <c r="H320" s="404"/>
      <c r="I320" s="404"/>
      <c r="J320" s="92"/>
      <c r="K320" s="92"/>
      <c r="L320" s="404">
        <v>0</v>
      </c>
      <c r="M320" s="404">
        <v>0</v>
      </c>
      <c r="N320" s="92" t="s">
        <v>1892</v>
      </c>
      <c r="O320" s="92"/>
      <c r="P320" s="92"/>
      <c r="Q320" s="48" t="s">
        <v>1296</v>
      </c>
      <c r="R320" s="92" t="s">
        <v>1889</v>
      </c>
      <c r="S320" s="421"/>
      <c r="T320" s="572" t="s">
        <v>1937</v>
      </c>
    </row>
    <row r="321" spans="1:20" s="358" customFormat="1" ht="81.75" customHeight="1" outlineLevel="1">
      <c r="A321" s="357"/>
      <c r="B321" s="48" t="s">
        <v>1966</v>
      </c>
      <c r="C321" s="119" t="s">
        <v>2039</v>
      </c>
      <c r="D321" s="493" t="s">
        <v>79</v>
      </c>
      <c r="E321" s="404">
        <v>21000</v>
      </c>
      <c r="F321" s="404"/>
      <c r="G321" s="404"/>
      <c r="H321" s="404"/>
      <c r="I321" s="404"/>
      <c r="J321" s="92"/>
      <c r="K321" s="92"/>
      <c r="L321" s="404">
        <v>0</v>
      </c>
      <c r="M321" s="404">
        <v>0</v>
      </c>
      <c r="N321" s="92" t="s">
        <v>1892</v>
      </c>
      <c r="O321" s="92"/>
      <c r="P321" s="92"/>
      <c r="Q321" s="48" t="s">
        <v>1296</v>
      </c>
      <c r="R321" s="92" t="s">
        <v>1889</v>
      </c>
      <c r="S321" s="421"/>
      <c r="T321" s="572" t="s">
        <v>1947</v>
      </c>
    </row>
    <row r="322" spans="1:20" s="358" customFormat="1" ht="81.75" customHeight="1" outlineLevel="1">
      <c r="A322" s="357"/>
      <c r="B322" s="48" t="s">
        <v>1967</v>
      </c>
      <c r="C322" s="49" t="s">
        <v>137</v>
      </c>
      <c r="D322" s="493" t="s">
        <v>79</v>
      </c>
      <c r="E322" s="404">
        <v>6457.2</v>
      </c>
      <c r="F322" s="404"/>
      <c r="G322" s="404"/>
      <c r="H322" s="404"/>
      <c r="I322" s="404"/>
      <c r="J322" s="92"/>
      <c r="K322" s="92"/>
      <c r="L322" s="404">
        <v>0</v>
      </c>
      <c r="M322" s="404">
        <v>0</v>
      </c>
      <c r="N322" s="92" t="s">
        <v>1862</v>
      </c>
      <c r="O322" s="92"/>
      <c r="P322" s="92"/>
      <c r="Q322" s="48" t="s">
        <v>1296</v>
      </c>
      <c r="R322" s="92" t="s">
        <v>1889</v>
      </c>
      <c r="S322" s="421"/>
      <c r="T322" s="572" t="s">
        <v>1937</v>
      </c>
    </row>
    <row r="323" spans="1:20" s="358" customFormat="1" ht="81.75" customHeight="1" outlineLevel="1">
      <c r="A323" s="357"/>
      <c r="B323" s="48" t="s">
        <v>1968</v>
      </c>
      <c r="C323" s="49" t="s">
        <v>1304</v>
      </c>
      <c r="D323" s="493" t="s">
        <v>79</v>
      </c>
      <c r="E323" s="404">
        <v>11000</v>
      </c>
      <c r="F323" s="404"/>
      <c r="G323" s="404"/>
      <c r="H323" s="404"/>
      <c r="I323" s="404"/>
      <c r="J323" s="92"/>
      <c r="K323" s="92"/>
      <c r="L323" s="404">
        <v>0</v>
      </c>
      <c r="M323" s="404">
        <v>0</v>
      </c>
      <c r="N323" s="92" t="s">
        <v>1892</v>
      </c>
      <c r="O323" s="92"/>
      <c r="P323" s="92"/>
      <c r="Q323" s="48" t="s">
        <v>1296</v>
      </c>
      <c r="R323" s="92" t="s">
        <v>1889</v>
      </c>
      <c r="S323" s="421"/>
      <c r="T323" s="572" t="s">
        <v>3438</v>
      </c>
    </row>
    <row r="324" spans="1:20" s="358" customFormat="1" ht="81.75" customHeight="1" outlineLevel="1">
      <c r="A324" s="357"/>
      <c r="B324" s="48" t="s">
        <v>1969</v>
      </c>
      <c r="C324" s="49" t="s">
        <v>138</v>
      </c>
      <c r="D324" s="493" t="s">
        <v>79</v>
      </c>
      <c r="E324" s="404">
        <v>7550</v>
      </c>
      <c r="F324" s="404"/>
      <c r="G324" s="404"/>
      <c r="H324" s="404"/>
      <c r="I324" s="404"/>
      <c r="J324" s="92"/>
      <c r="K324" s="92"/>
      <c r="L324" s="404">
        <v>0</v>
      </c>
      <c r="M324" s="404">
        <v>0</v>
      </c>
      <c r="N324" s="92" t="s">
        <v>1892</v>
      </c>
      <c r="O324" s="92"/>
      <c r="P324" s="92"/>
      <c r="Q324" s="48" t="s">
        <v>1296</v>
      </c>
      <c r="R324" s="92" t="s">
        <v>1889</v>
      </c>
      <c r="S324" s="421"/>
      <c r="T324" s="572" t="s">
        <v>1936</v>
      </c>
    </row>
    <row r="325" spans="1:20" s="358" customFormat="1" ht="81.75" customHeight="1" outlineLevel="1">
      <c r="A325" s="357"/>
      <c r="B325" s="48" t="s">
        <v>1970</v>
      </c>
      <c r="C325" s="49" t="s">
        <v>1863</v>
      </c>
      <c r="D325" s="493" t="s">
        <v>79</v>
      </c>
      <c r="E325" s="404">
        <v>13898.6</v>
      </c>
      <c r="F325" s="404"/>
      <c r="G325" s="404"/>
      <c r="H325" s="404"/>
      <c r="I325" s="404"/>
      <c r="J325" s="92"/>
      <c r="K325" s="92"/>
      <c r="L325" s="404">
        <v>0</v>
      </c>
      <c r="M325" s="404">
        <v>0</v>
      </c>
      <c r="N325" s="92" t="s">
        <v>1892</v>
      </c>
      <c r="O325" s="92"/>
      <c r="P325" s="92"/>
      <c r="Q325" s="48" t="s">
        <v>1296</v>
      </c>
      <c r="R325" s="92" t="s">
        <v>1889</v>
      </c>
      <c r="S325" s="421"/>
      <c r="T325" s="572" t="s">
        <v>1941</v>
      </c>
    </row>
    <row r="326" spans="1:20" s="358" customFormat="1" ht="81.75" customHeight="1" outlineLevel="1">
      <c r="A326" s="357"/>
      <c r="B326" s="48" t="s">
        <v>1971</v>
      </c>
      <c r="C326" s="49" t="s">
        <v>1865</v>
      </c>
      <c r="D326" s="493" t="s">
        <v>79</v>
      </c>
      <c r="E326" s="404">
        <v>10800</v>
      </c>
      <c r="F326" s="404"/>
      <c r="G326" s="404"/>
      <c r="H326" s="404"/>
      <c r="I326" s="404"/>
      <c r="J326" s="92"/>
      <c r="K326" s="92"/>
      <c r="L326" s="404">
        <v>0</v>
      </c>
      <c r="M326" s="404">
        <v>0</v>
      </c>
      <c r="N326" s="92" t="s">
        <v>1862</v>
      </c>
      <c r="O326" s="92"/>
      <c r="P326" s="92"/>
      <c r="Q326" s="48" t="s">
        <v>1296</v>
      </c>
      <c r="R326" s="92" t="s">
        <v>1889</v>
      </c>
      <c r="S326" s="421"/>
      <c r="T326" s="572" t="s">
        <v>1930</v>
      </c>
    </row>
    <row r="327" spans="1:20" s="358" customFormat="1" ht="81.75" customHeight="1" outlineLevel="1">
      <c r="A327" s="357"/>
      <c r="B327" s="48" t="s">
        <v>1906</v>
      </c>
      <c r="C327" s="49" t="s">
        <v>122</v>
      </c>
      <c r="D327" s="493" t="s">
        <v>79</v>
      </c>
      <c r="E327" s="404">
        <v>49800</v>
      </c>
      <c r="F327" s="404"/>
      <c r="G327" s="404"/>
      <c r="H327" s="404"/>
      <c r="I327" s="404"/>
      <c r="J327" s="92"/>
      <c r="K327" s="92"/>
      <c r="L327" s="404">
        <v>0</v>
      </c>
      <c r="M327" s="404">
        <v>0</v>
      </c>
      <c r="N327" s="92" t="s">
        <v>1862</v>
      </c>
      <c r="O327" s="92"/>
      <c r="P327" s="92"/>
      <c r="Q327" s="48" t="s">
        <v>1296</v>
      </c>
      <c r="R327" s="92" t="s">
        <v>1889</v>
      </c>
      <c r="S327" s="421"/>
      <c r="T327" s="572" t="s">
        <v>1944</v>
      </c>
    </row>
    <row r="328" spans="1:20" s="358" customFormat="1" ht="81.75" customHeight="1" outlineLevel="1">
      <c r="A328" s="357"/>
      <c r="B328" s="48" t="s">
        <v>1972</v>
      </c>
      <c r="C328" s="49" t="s">
        <v>234</v>
      </c>
      <c r="D328" s="493" t="s">
        <v>79</v>
      </c>
      <c r="E328" s="404">
        <v>24900</v>
      </c>
      <c r="F328" s="404"/>
      <c r="G328" s="404"/>
      <c r="H328" s="404"/>
      <c r="I328" s="404"/>
      <c r="J328" s="92"/>
      <c r="K328" s="92"/>
      <c r="L328" s="404">
        <v>0</v>
      </c>
      <c r="M328" s="404">
        <v>0</v>
      </c>
      <c r="N328" s="92" t="s">
        <v>1862</v>
      </c>
      <c r="O328" s="92"/>
      <c r="P328" s="92"/>
      <c r="Q328" s="48" t="s">
        <v>1296</v>
      </c>
      <c r="R328" s="92" t="s">
        <v>1889</v>
      </c>
      <c r="S328" s="421"/>
      <c r="T328" s="572" t="s">
        <v>1929</v>
      </c>
    </row>
    <row r="329" spans="1:20" s="358" customFormat="1" ht="81.75" customHeight="1" outlineLevel="1">
      <c r="A329" s="357"/>
      <c r="B329" s="48" t="s">
        <v>1905</v>
      </c>
      <c r="C329" s="49" t="s">
        <v>127</v>
      </c>
      <c r="D329" s="493" t="s">
        <v>79</v>
      </c>
      <c r="E329" s="404">
        <v>65000</v>
      </c>
      <c r="F329" s="404"/>
      <c r="G329" s="404"/>
      <c r="H329" s="404"/>
      <c r="I329" s="404"/>
      <c r="J329" s="92"/>
      <c r="K329" s="92"/>
      <c r="L329" s="404">
        <v>0</v>
      </c>
      <c r="M329" s="404">
        <v>0</v>
      </c>
      <c r="N329" s="92" t="s">
        <v>1892</v>
      </c>
      <c r="O329" s="92"/>
      <c r="P329" s="92"/>
      <c r="Q329" s="48" t="s">
        <v>1296</v>
      </c>
      <c r="R329" s="92" t="s">
        <v>1889</v>
      </c>
      <c r="S329" s="421"/>
      <c r="T329" s="572" t="s">
        <v>1947</v>
      </c>
    </row>
    <row r="330" spans="1:20" s="358" customFormat="1" ht="81.75" customHeight="1" outlineLevel="1">
      <c r="A330" s="357"/>
      <c r="B330" s="48" t="s">
        <v>1973</v>
      </c>
      <c r="C330" s="49" t="s">
        <v>1974</v>
      </c>
      <c r="D330" s="493" t="s">
        <v>79</v>
      </c>
      <c r="E330" s="404">
        <v>23681.922999999999</v>
      </c>
      <c r="F330" s="404"/>
      <c r="G330" s="404"/>
      <c r="H330" s="404"/>
      <c r="I330" s="404"/>
      <c r="J330" s="92"/>
      <c r="K330" s="92"/>
      <c r="L330" s="404">
        <v>0</v>
      </c>
      <c r="M330" s="404">
        <v>0</v>
      </c>
      <c r="N330" s="92" t="s">
        <v>1862</v>
      </c>
      <c r="O330" s="92"/>
      <c r="P330" s="92"/>
      <c r="Q330" s="48" t="s">
        <v>1296</v>
      </c>
      <c r="R330" s="92" t="s">
        <v>1889</v>
      </c>
      <c r="S330" s="421"/>
      <c r="T330" s="572" t="s">
        <v>1927</v>
      </c>
    </row>
    <row r="331" spans="1:20" s="358" customFormat="1" ht="81.75" customHeight="1" outlineLevel="1">
      <c r="A331" s="357"/>
      <c r="B331" s="48" t="s">
        <v>1975</v>
      </c>
      <c r="C331" s="49" t="s">
        <v>128</v>
      </c>
      <c r="D331" s="493" t="s">
        <v>79</v>
      </c>
      <c r="E331" s="404">
        <v>7950</v>
      </c>
      <c r="F331" s="404"/>
      <c r="G331" s="404"/>
      <c r="H331" s="404"/>
      <c r="I331" s="404"/>
      <c r="J331" s="92"/>
      <c r="K331" s="92"/>
      <c r="L331" s="404">
        <v>0</v>
      </c>
      <c r="M331" s="404">
        <v>0</v>
      </c>
      <c r="N331" s="92" t="s">
        <v>1892</v>
      </c>
      <c r="O331" s="92"/>
      <c r="P331" s="92"/>
      <c r="Q331" s="48" t="s">
        <v>1296</v>
      </c>
      <c r="R331" s="92" t="s">
        <v>1889</v>
      </c>
      <c r="S331" s="421"/>
      <c r="T331" s="572" t="s">
        <v>1946</v>
      </c>
    </row>
    <row r="332" spans="1:20" s="358" customFormat="1" ht="81.75" customHeight="1" outlineLevel="1">
      <c r="A332" s="357"/>
      <c r="B332" s="48" t="s">
        <v>1976</v>
      </c>
      <c r="C332" s="49" t="s">
        <v>1977</v>
      </c>
      <c r="D332" s="493" t="s">
        <v>79</v>
      </c>
      <c r="E332" s="404">
        <v>19500</v>
      </c>
      <c r="F332" s="404"/>
      <c r="G332" s="404"/>
      <c r="H332" s="404"/>
      <c r="I332" s="404"/>
      <c r="J332" s="92"/>
      <c r="K332" s="92"/>
      <c r="L332" s="404">
        <v>0</v>
      </c>
      <c r="M332" s="404">
        <v>0</v>
      </c>
      <c r="N332" s="92" t="s">
        <v>1892</v>
      </c>
      <c r="O332" s="92"/>
      <c r="P332" s="92"/>
      <c r="Q332" s="48" t="s">
        <v>1296</v>
      </c>
      <c r="R332" s="92" t="s">
        <v>1889</v>
      </c>
      <c r="S332" s="421"/>
      <c r="T332" s="572" t="s">
        <v>1936</v>
      </c>
    </row>
    <row r="333" spans="1:20" s="358" customFormat="1" ht="81.75" customHeight="1" outlineLevel="1">
      <c r="A333" s="357"/>
      <c r="B333" s="48" t="s">
        <v>1978</v>
      </c>
      <c r="C333" s="49" t="s">
        <v>1979</v>
      </c>
      <c r="D333" s="493" t="s">
        <v>79</v>
      </c>
      <c r="E333" s="404">
        <v>40000</v>
      </c>
      <c r="F333" s="404"/>
      <c r="G333" s="404"/>
      <c r="H333" s="404"/>
      <c r="I333" s="404"/>
      <c r="J333" s="92"/>
      <c r="K333" s="92"/>
      <c r="L333" s="404">
        <v>0</v>
      </c>
      <c r="M333" s="404">
        <v>0</v>
      </c>
      <c r="N333" s="92" t="s">
        <v>1862</v>
      </c>
      <c r="O333" s="92"/>
      <c r="P333" s="92"/>
      <c r="Q333" s="48" t="s">
        <v>1296</v>
      </c>
      <c r="R333" s="92" t="s">
        <v>1889</v>
      </c>
      <c r="S333" s="421"/>
      <c r="T333" s="572" t="s">
        <v>1945</v>
      </c>
    </row>
    <row r="334" spans="1:20" s="358" customFormat="1" ht="81.75" customHeight="1" outlineLevel="1">
      <c r="A334" s="357"/>
      <c r="B334" s="48" t="s">
        <v>1980</v>
      </c>
      <c r="C334" s="49" t="s">
        <v>103</v>
      </c>
      <c r="D334" s="493" t="s">
        <v>79</v>
      </c>
      <c r="E334" s="404">
        <v>450</v>
      </c>
      <c r="F334" s="404"/>
      <c r="G334" s="404"/>
      <c r="H334" s="404"/>
      <c r="I334" s="404"/>
      <c r="J334" s="92"/>
      <c r="K334" s="92"/>
      <c r="L334" s="404">
        <v>0</v>
      </c>
      <c r="M334" s="404">
        <v>0</v>
      </c>
      <c r="N334" s="92" t="s">
        <v>1862</v>
      </c>
      <c r="O334" s="92"/>
      <c r="P334" s="92"/>
      <c r="Q334" s="48" t="s">
        <v>1296</v>
      </c>
      <c r="R334" s="92" t="s">
        <v>1889</v>
      </c>
      <c r="S334" s="421"/>
      <c r="T334" s="572" t="s">
        <v>1950</v>
      </c>
    </row>
    <row r="335" spans="1:20" s="358" customFormat="1" ht="81.75" customHeight="1" outlineLevel="1">
      <c r="A335" s="357"/>
      <c r="B335" s="48" t="s">
        <v>1981</v>
      </c>
      <c r="C335" s="49" t="s">
        <v>1982</v>
      </c>
      <c r="D335" s="493" t="s">
        <v>79</v>
      </c>
      <c r="E335" s="404">
        <v>7500</v>
      </c>
      <c r="F335" s="404"/>
      <c r="G335" s="404"/>
      <c r="H335" s="404"/>
      <c r="I335" s="404"/>
      <c r="J335" s="92"/>
      <c r="K335" s="92"/>
      <c r="L335" s="404">
        <v>0</v>
      </c>
      <c r="M335" s="404">
        <v>0</v>
      </c>
      <c r="N335" s="92" t="s">
        <v>1892</v>
      </c>
      <c r="O335" s="92"/>
      <c r="P335" s="92"/>
      <c r="Q335" s="48" t="s">
        <v>1296</v>
      </c>
      <c r="R335" s="92" t="s">
        <v>1889</v>
      </c>
      <c r="S335" s="421"/>
      <c r="T335" s="572" t="s">
        <v>1937</v>
      </c>
    </row>
    <row r="336" spans="1:20" s="358" customFormat="1" ht="81.75" customHeight="1" outlineLevel="1">
      <c r="A336" s="357"/>
      <c r="B336" s="48" t="s">
        <v>1983</v>
      </c>
      <c r="C336" s="49" t="s">
        <v>1984</v>
      </c>
      <c r="D336" s="493" t="s">
        <v>79</v>
      </c>
      <c r="E336" s="404">
        <v>33000</v>
      </c>
      <c r="F336" s="404"/>
      <c r="G336" s="404"/>
      <c r="H336" s="404"/>
      <c r="I336" s="404"/>
      <c r="J336" s="92"/>
      <c r="K336" s="92"/>
      <c r="L336" s="404">
        <v>0</v>
      </c>
      <c r="M336" s="404">
        <v>0</v>
      </c>
      <c r="N336" s="92" t="s">
        <v>1862</v>
      </c>
      <c r="O336" s="92"/>
      <c r="P336" s="92"/>
      <c r="Q336" s="48" t="s">
        <v>1296</v>
      </c>
      <c r="R336" s="92" t="s">
        <v>1889</v>
      </c>
      <c r="S336" s="421"/>
      <c r="T336" s="572" t="s">
        <v>3438</v>
      </c>
    </row>
    <row r="337" spans="1:20" s="358" customFormat="1" ht="81.75" customHeight="1" outlineLevel="1">
      <c r="A337" s="357"/>
      <c r="B337" s="48" t="s">
        <v>1985</v>
      </c>
      <c r="C337" s="49" t="s">
        <v>1873</v>
      </c>
      <c r="D337" s="493" t="s">
        <v>79</v>
      </c>
      <c r="E337" s="404">
        <v>17121.5</v>
      </c>
      <c r="F337" s="404"/>
      <c r="G337" s="404"/>
      <c r="H337" s="404"/>
      <c r="I337" s="404"/>
      <c r="J337" s="92"/>
      <c r="K337" s="92"/>
      <c r="L337" s="404">
        <v>0</v>
      </c>
      <c r="M337" s="404">
        <v>0</v>
      </c>
      <c r="N337" s="92" t="s">
        <v>1892</v>
      </c>
      <c r="O337" s="92"/>
      <c r="P337" s="92"/>
      <c r="Q337" s="48" t="s">
        <v>1296</v>
      </c>
      <c r="R337" s="92" t="s">
        <v>1889</v>
      </c>
      <c r="S337" s="421"/>
      <c r="T337" s="572" t="s">
        <v>1935</v>
      </c>
    </row>
    <row r="338" spans="1:20" s="358" customFormat="1" ht="81.75" customHeight="1" outlineLevel="1">
      <c r="A338" s="357"/>
      <c r="B338" s="48" t="s">
        <v>1904</v>
      </c>
      <c r="C338" s="49" t="s">
        <v>97</v>
      </c>
      <c r="D338" s="493" t="s">
        <v>79</v>
      </c>
      <c r="E338" s="404">
        <v>16000</v>
      </c>
      <c r="F338" s="404"/>
      <c r="G338" s="404"/>
      <c r="H338" s="404"/>
      <c r="I338" s="404"/>
      <c r="J338" s="92"/>
      <c r="K338" s="92"/>
      <c r="L338" s="404">
        <v>0</v>
      </c>
      <c r="M338" s="404">
        <v>0</v>
      </c>
      <c r="N338" s="92" t="s">
        <v>1892</v>
      </c>
      <c r="O338" s="92"/>
      <c r="P338" s="92"/>
      <c r="Q338" s="48" t="s">
        <v>1296</v>
      </c>
      <c r="R338" s="92" t="s">
        <v>1889</v>
      </c>
      <c r="S338" s="421"/>
      <c r="T338" s="572" t="s">
        <v>1954</v>
      </c>
    </row>
    <row r="339" spans="1:20" s="358" customFormat="1" ht="81.75" customHeight="1" outlineLevel="1">
      <c r="A339" s="357"/>
      <c r="B339" s="48" t="s">
        <v>1986</v>
      </c>
      <c r="C339" s="49" t="s">
        <v>120</v>
      </c>
      <c r="D339" s="493" t="s">
        <v>79</v>
      </c>
      <c r="E339" s="404">
        <v>43000</v>
      </c>
      <c r="F339" s="404"/>
      <c r="G339" s="404"/>
      <c r="H339" s="404"/>
      <c r="I339" s="404"/>
      <c r="J339" s="92"/>
      <c r="K339" s="92"/>
      <c r="L339" s="404">
        <v>0</v>
      </c>
      <c r="M339" s="404">
        <v>0</v>
      </c>
      <c r="N339" s="92" t="s">
        <v>1862</v>
      </c>
      <c r="O339" s="92"/>
      <c r="P339" s="92"/>
      <c r="Q339" s="48" t="s">
        <v>1296</v>
      </c>
      <c r="R339" s="92" t="s">
        <v>1889</v>
      </c>
      <c r="S339" s="421"/>
      <c r="T339" s="572" t="s">
        <v>1930</v>
      </c>
    </row>
    <row r="340" spans="1:20" s="358" customFormat="1" ht="81.75" customHeight="1" outlineLevel="1">
      <c r="A340" s="357"/>
      <c r="B340" s="48" t="s">
        <v>1987</v>
      </c>
      <c r="C340" s="49" t="s">
        <v>1867</v>
      </c>
      <c r="D340" s="493" t="s">
        <v>79</v>
      </c>
      <c r="E340" s="404">
        <v>28440</v>
      </c>
      <c r="F340" s="404"/>
      <c r="G340" s="404"/>
      <c r="H340" s="404"/>
      <c r="I340" s="404"/>
      <c r="J340" s="92"/>
      <c r="K340" s="92"/>
      <c r="L340" s="404">
        <v>0</v>
      </c>
      <c r="M340" s="404">
        <v>0</v>
      </c>
      <c r="N340" s="92" t="s">
        <v>1892</v>
      </c>
      <c r="O340" s="92"/>
      <c r="P340" s="92"/>
      <c r="Q340" s="48" t="s">
        <v>1296</v>
      </c>
      <c r="R340" s="92" t="s">
        <v>1889</v>
      </c>
      <c r="S340" s="421"/>
      <c r="T340" s="572" t="s">
        <v>1933</v>
      </c>
    </row>
    <row r="341" spans="1:20" s="358" customFormat="1" ht="81.75" customHeight="1" outlineLevel="1">
      <c r="A341" s="357"/>
      <c r="B341" s="48" t="s">
        <v>1989</v>
      </c>
      <c r="C341" s="49" t="s">
        <v>590</v>
      </c>
      <c r="D341" s="493" t="s">
        <v>79</v>
      </c>
      <c r="E341" s="404">
        <v>28420</v>
      </c>
      <c r="F341" s="404"/>
      <c r="G341" s="404"/>
      <c r="H341" s="404"/>
      <c r="I341" s="404"/>
      <c r="J341" s="92"/>
      <c r="K341" s="92"/>
      <c r="L341" s="404">
        <v>0</v>
      </c>
      <c r="M341" s="404">
        <v>0</v>
      </c>
      <c r="N341" s="92" t="s">
        <v>1892</v>
      </c>
      <c r="O341" s="92"/>
      <c r="P341" s="92"/>
      <c r="Q341" s="48" t="s">
        <v>1296</v>
      </c>
      <c r="R341" s="92" t="s">
        <v>1889</v>
      </c>
      <c r="S341" s="421"/>
      <c r="T341" s="572" t="s">
        <v>1944</v>
      </c>
    </row>
    <row r="342" spans="1:20" s="358" customFormat="1" ht="81.75" customHeight="1" outlineLevel="1">
      <c r="A342" s="357"/>
      <c r="B342" s="48" t="s">
        <v>1990</v>
      </c>
      <c r="C342" s="49" t="s">
        <v>124</v>
      </c>
      <c r="D342" s="493" t="s">
        <v>79</v>
      </c>
      <c r="E342" s="404">
        <v>1500</v>
      </c>
      <c r="F342" s="404"/>
      <c r="G342" s="404"/>
      <c r="H342" s="404"/>
      <c r="I342" s="404"/>
      <c r="J342" s="92"/>
      <c r="K342" s="92"/>
      <c r="L342" s="404">
        <v>0</v>
      </c>
      <c r="M342" s="404">
        <v>0</v>
      </c>
      <c r="N342" s="92" t="s">
        <v>1892</v>
      </c>
      <c r="O342" s="92"/>
      <c r="P342" s="92"/>
      <c r="Q342" s="48" t="s">
        <v>1296</v>
      </c>
      <c r="R342" s="92" t="s">
        <v>1889</v>
      </c>
      <c r="S342" s="421"/>
      <c r="T342" s="572" t="s">
        <v>3438</v>
      </c>
    </row>
    <row r="343" spans="1:20" s="358" customFormat="1" ht="81.75" customHeight="1" outlineLevel="1">
      <c r="A343" s="357"/>
      <c r="B343" s="48" t="s">
        <v>1991</v>
      </c>
      <c r="C343" s="49" t="s">
        <v>1861</v>
      </c>
      <c r="D343" s="493" t="s">
        <v>79</v>
      </c>
      <c r="E343" s="404">
        <v>6800</v>
      </c>
      <c r="F343" s="404"/>
      <c r="G343" s="404"/>
      <c r="H343" s="404"/>
      <c r="I343" s="404"/>
      <c r="J343" s="92"/>
      <c r="K343" s="92"/>
      <c r="L343" s="404">
        <v>0</v>
      </c>
      <c r="M343" s="404">
        <v>0</v>
      </c>
      <c r="N343" s="92" t="s">
        <v>1892</v>
      </c>
      <c r="O343" s="92"/>
      <c r="P343" s="92"/>
      <c r="Q343" s="48" t="s">
        <v>1296</v>
      </c>
      <c r="R343" s="92" t="s">
        <v>1889</v>
      </c>
      <c r="S343" s="421"/>
      <c r="T343" s="572" t="s">
        <v>1929</v>
      </c>
    </row>
    <row r="344" spans="1:20" s="358" customFormat="1" ht="81.75" customHeight="1" outlineLevel="1">
      <c r="A344" s="357"/>
      <c r="B344" s="48" t="s">
        <v>1992</v>
      </c>
      <c r="C344" s="49" t="s">
        <v>1993</v>
      </c>
      <c r="D344" s="493" t="s">
        <v>79</v>
      </c>
      <c r="E344" s="404">
        <v>20000</v>
      </c>
      <c r="F344" s="404"/>
      <c r="G344" s="404"/>
      <c r="H344" s="404"/>
      <c r="I344" s="404"/>
      <c r="J344" s="92"/>
      <c r="K344" s="92"/>
      <c r="L344" s="404">
        <v>0</v>
      </c>
      <c r="M344" s="404">
        <v>0</v>
      </c>
      <c r="N344" s="92" t="s">
        <v>1892</v>
      </c>
      <c r="O344" s="92"/>
      <c r="P344" s="92"/>
      <c r="Q344" s="48" t="s">
        <v>1296</v>
      </c>
      <c r="R344" s="92" t="s">
        <v>1889</v>
      </c>
      <c r="S344" s="421"/>
      <c r="T344" s="572" t="s">
        <v>1939</v>
      </c>
    </row>
    <row r="345" spans="1:20" s="358" customFormat="1" ht="81.75" customHeight="1" outlineLevel="1">
      <c r="A345" s="357"/>
      <c r="B345" s="48" t="s">
        <v>1994</v>
      </c>
      <c r="C345" s="49" t="s">
        <v>863</v>
      </c>
      <c r="D345" s="493" t="s">
        <v>79</v>
      </c>
      <c r="E345" s="404">
        <v>55000</v>
      </c>
      <c r="F345" s="404"/>
      <c r="G345" s="404"/>
      <c r="H345" s="404"/>
      <c r="I345" s="404"/>
      <c r="J345" s="92"/>
      <c r="K345" s="92"/>
      <c r="L345" s="404">
        <v>0</v>
      </c>
      <c r="M345" s="404">
        <v>0</v>
      </c>
      <c r="N345" s="92" t="s">
        <v>1892</v>
      </c>
      <c r="O345" s="92"/>
      <c r="P345" s="92"/>
      <c r="Q345" s="48" t="s">
        <v>1296</v>
      </c>
      <c r="R345" s="92" t="s">
        <v>1889</v>
      </c>
      <c r="S345" s="421"/>
      <c r="T345" s="572" t="s">
        <v>1951</v>
      </c>
    </row>
    <row r="346" spans="1:20" s="358" customFormat="1" ht="81.75" customHeight="1" outlineLevel="1">
      <c r="A346" s="357"/>
      <c r="B346" s="48" t="s">
        <v>1995</v>
      </c>
      <c r="C346" s="49" t="s">
        <v>104</v>
      </c>
      <c r="D346" s="493" t="s">
        <v>79</v>
      </c>
      <c r="E346" s="404">
        <v>9100</v>
      </c>
      <c r="F346" s="404"/>
      <c r="G346" s="404"/>
      <c r="H346" s="404"/>
      <c r="I346" s="404"/>
      <c r="J346" s="92"/>
      <c r="K346" s="92"/>
      <c r="L346" s="404">
        <v>0</v>
      </c>
      <c r="M346" s="404">
        <v>0</v>
      </c>
      <c r="N346" s="92" t="s">
        <v>1892</v>
      </c>
      <c r="O346" s="92"/>
      <c r="P346" s="92"/>
      <c r="Q346" s="48" t="s">
        <v>1296</v>
      </c>
      <c r="R346" s="92" t="s">
        <v>1889</v>
      </c>
      <c r="S346" s="421"/>
      <c r="T346" s="572" t="s">
        <v>1929</v>
      </c>
    </row>
    <row r="347" spans="1:20" s="358" customFormat="1" ht="81.75" customHeight="1" outlineLevel="1">
      <c r="A347" s="357"/>
      <c r="B347" s="48" t="s">
        <v>1996</v>
      </c>
      <c r="C347" s="49" t="s">
        <v>1870</v>
      </c>
      <c r="D347" s="493" t="s">
        <v>79</v>
      </c>
      <c r="E347" s="404">
        <v>12000</v>
      </c>
      <c r="F347" s="404"/>
      <c r="G347" s="404"/>
      <c r="H347" s="404"/>
      <c r="I347" s="404"/>
      <c r="J347" s="92"/>
      <c r="K347" s="92"/>
      <c r="L347" s="404">
        <v>0</v>
      </c>
      <c r="M347" s="404">
        <v>0</v>
      </c>
      <c r="N347" s="92" t="s">
        <v>1862</v>
      </c>
      <c r="O347" s="92"/>
      <c r="P347" s="92"/>
      <c r="Q347" s="48" t="s">
        <v>1296</v>
      </c>
      <c r="R347" s="92" t="s">
        <v>1889</v>
      </c>
      <c r="S347" s="421"/>
      <c r="T347" s="572" t="s">
        <v>1937</v>
      </c>
    </row>
    <row r="348" spans="1:20" s="358" customFormat="1" ht="81.75" customHeight="1" outlineLevel="1">
      <c r="A348" s="357"/>
      <c r="B348" s="48" t="s">
        <v>1997</v>
      </c>
      <c r="C348" s="49" t="s">
        <v>117</v>
      </c>
      <c r="D348" s="493" t="s">
        <v>79</v>
      </c>
      <c r="E348" s="404">
        <v>26000</v>
      </c>
      <c r="F348" s="404"/>
      <c r="G348" s="404"/>
      <c r="H348" s="404"/>
      <c r="I348" s="404"/>
      <c r="J348" s="92"/>
      <c r="K348" s="92"/>
      <c r="L348" s="404">
        <v>0</v>
      </c>
      <c r="M348" s="404">
        <v>0</v>
      </c>
      <c r="N348" s="92" t="s">
        <v>1892</v>
      </c>
      <c r="O348" s="92"/>
      <c r="P348" s="92"/>
      <c r="Q348" s="48" t="s">
        <v>1296</v>
      </c>
      <c r="R348" s="92" t="s">
        <v>1889</v>
      </c>
      <c r="S348" s="421"/>
      <c r="T348" s="572" t="s">
        <v>1930</v>
      </c>
    </row>
    <row r="349" spans="1:20" s="358" customFormat="1" ht="81.75" customHeight="1" outlineLevel="1">
      <c r="A349" s="357"/>
      <c r="B349" s="48" t="s">
        <v>1998</v>
      </c>
      <c r="C349" s="49" t="s">
        <v>1869</v>
      </c>
      <c r="D349" s="493" t="s">
        <v>79</v>
      </c>
      <c r="E349" s="404">
        <v>8615.7119999999995</v>
      </c>
      <c r="F349" s="404"/>
      <c r="G349" s="404"/>
      <c r="H349" s="404"/>
      <c r="I349" s="404"/>
      <c r="J349" s="92"/>
      <c r="K349" s="92"/>
      <c r="L349" s="404">
        <v>0</v>
      </c>
      <c r="M349" s="404">
        <v>0</v>
      </c>
      <c r="N349" s="92" t="s">
        <v>1892</v>
      </c>
      <c r="O349" s="92"/>
      <c r="P349" s="92"/>
      <c r="Q349" s="48" t="s">
        <v>1296</v>
      </c>
      <c r="R349" s="92" t="s">
        <v>1889</v>
      </c>
      <c r="S349" s="421"/>
      <c r="T349" s="572" t="s">
        <v>1938</v>
      </c>
    </row>
    <row r="350" spans="1:20" s="358" customFormat="1" ht="81.75" customHeight="1" outlineLevel="1">
      <c r="A350" s="357"/>
      <c r="B350" s="48" t="s">
        <v>1999</v>
      </c>
      <c r="C350" s="49" t="s">
        <v>1617</v>
      </c>
      <c r="D350" s="493" t="s">
        <v>79</v>
      </c>
      <c r="E350" s="404">
        <v>46000</v>
      </c>
      <c r="F350" s="404"/>
      <c r="G350" s="404"/>
      <c r="H350" s="404"/>
      <c r="I350" s="404"/>
      <c r="J350" s="92"/>
      <c r="K350" s="92"/>
      <c r="L350" s="404">
        <v>0</v>
      </c>
      <c r="M350" s="404">
        <v>0</v>
      </c>
      <c r="N350" s="92" t="s">
        <v>1892</v>
      </c>
      <c r="O350" s="92"/>
      <c r="P350" s="92"/>
      <c r="Q350" s="48" t="s">
        <v>1296</v>
      </c>
      <c r="R350" s="92" t="s">
        <v>1889</v>
      </c>
      <c r="S350" s="421"/>
      <c r="T350" s="572" t="s">
        <v>1949</v>
      </c>
    </row>
    <row r="351" spans="1:20" s="358" customFormat="1" ht="81.75" customHeight="1" outlineLevel="1">
      <c r="A351" s="357"/>
      <c r="B351" s="48" t="s">
        <v>1871</v>
      </c>
      <c r="C351" s="49" t="s">
        <v>1872</v>
      </c>
      <c r="D351" s="493" t="s">
        <v>79</v>
      </c>
      <c r="E351" s="404">
        <v>48000</v>
      </c>
      <c r="F351" s="404"/>
      <c r="G351" s="404"/>
      <c r="H351" s="404"/>
      <c r="I351" s="404"/>
      <c r="J351" s="92"/>
      <c r="K351" s="92"/>
      <c r="L351" s="404">
        <v>0</v>
      </c>
      <c r="M351" s="404">
        <v>0</v>
      </c>
      <c r="N351" s="92" t="s">
        <v>1862</v>
      </c>
      <c r="O351" s="92"/>
      <c r="P351" s="92"/>
      <c r="Q351" s="48" t="s">
        <v>1296</v>
      </c>
      <c r="R351" s="92" t="s">
        <v>1889</v>
      </c>
      <c r="S351" s="421"/>
      <c r="T351" s="572" t="s">
        <v>1943</v>
      </c>
    </row>
    <row r="352" spans="1:20" s="358" customFormat="1" ht="81.75" customHeight="1" outlineLevel="1">
      <c r="A352" s="357"/>
      <c r="B352" s="494" t="s">
        <v>2034</v>
      </c>
      <c r="C352" s="494" t="s">
        <v>2035</v>
      </c>
      <c r="D352" s="489" t="s">
        <v>79</v>
      </c>
      <c r="E352" s="495">
        <v>3000</v>
      </c>
      <c r="F352" s="495"/>
      <c r="G352" s="495"/>
      <c r="H352" s="495"/>
      <c r="I352" s="495"/>
      <c r="J352" s="491"/>
      <c r="K352" s="491"/>
      <c r="L352" s="490">
        <v>0</v>
      </c>
      <c r="M352" s="490">
        <v>0</v>
      </c>
      <c r="N352" s="496" t="s">
        <v>1862</v>
      </c>
      <c r="O352" s="491"/>
      <c r="P352" s="491"/>
      <c r="Q352" s="487" t="s">
        <v>1296</v>
      </c>
      <c r="R352" s="491" t="s">
        <v>1889</v>
      </c>
      <c r="S352" s="492"/>
      <c r="T352" s="571" t="s">
        <v>1948</v>
      </c>
    </row>
    <row r="353" spans="1:20" s="358" customFormat="1" ht="81.75" customHeight="1" outlineLevel="1">
      <c r="A353" s="357"/>
      <c r="B353" s="119" t="s">
        <v>2036</v>
      </c>
      <c r="C353" s="119" t="s">
        <v>2037</v>
      </c>
      <c r="D353" s="493" t="s">
        <v>79</v>
      </c>
      <c r="E353" s="422">
        <v>10000</v>
      </c>
      <c r="F353" s="422"/>
      <c r="G353" s="422"/>
      <c r="H353" s="422"/>
      <c r="I353" s="422"/>
      <c r="J353" s="92"/>
      <c r="K353" s="92"/>
      <c r="L353" s="404">
        <v>0</v>
      </c>
      <c r="M353" s="404">
        <v>0</v>
      </c>
      <c r="N353" s="405" t="s">
        <v>1862</v>
      </c>
      <c r="O353" s="92"/>
      <c r="P353" s="92"/>
      <c r="Q353" s="48" t="s">
        <v>1296</v>
      </c>
      <c r="R353" s="92" t="s">
        <v>1889</v>
      </c>
      <c r="S353" s="421"/>
      <c r="T353" s="572" t="s">
        <v>1945</v>
      </c>
    </row>
    <row r="354" spans="1:20" s="358" customFormat="1" ht="81.75" customHeight="1" outlineLevel="1">
      <c r="A354" s="357"/>
      <c r="B354" s="119" t="s">
        <v>2038</v>
      </c>
      <c r="C354" s="119" t="s">
        <v>2039</v>
      </c>
      <c r="D354" s="493" t="s">
        <v>79</v>
      </c>
      <c r="E354" s="422">
        <v>1100</v>
      </c>
      <c r="F354" s="422"/>
      <c r="G354" s="422"/>
      <c r="H354" s="422"/>
      <c r="I354" s="422"/>
      <c r="J354" s="92"/>
      <c r="K354" s="92"/>
      <c r="L354" s="404">
        <v>0</v>
      </c>
      <c r="M354" s="404">
        <v>0</v>
      </c>
      <c r="N354" s="405" t="s">
        <v>1862</v>
      </c>
      <c r="O354" s="92"/>
      <c r="P354" s="92"/>
      <c r="Q354" s="48" t="s">
        <v>1296</v>
      </c>
      <c r="R354" s="92" t="s">
        <v>1889</v>
      </c>
      <c r="S354" s="421"/>
      <c r="T354" s="572" t="s">
        <v>1947</v>
      </c>
    </row>
    <row r="355" spans="1:20" s="358" customFormat="1" ht="81.75" customHeight="1" outlineLevel="1">
      <c r="A355" s="357"/>
      <c r="B355" s="119" t="s">
        <v>2040</v>
      </c>
      <c r="C355" s="119" t="s">
        <v>2041</v>
      </c>
      <c r="D355" s="493" t="s">
        <v>79</v>
      </c>
      <c r="E355" s="422">
        <v>800</v>
      </c>
      <c r="F355" s="422"/>
      <c r="G355" s="422"/>
      <c r="H355" s="422"/>
      <c r="I355" s="422"/>
      <c r="J355" s="92"/>
      <c r="K355" s="92"/>
      <c r="L355" s="404">
        <v>0</v>
      </c>
      <c r="M355" s="404">
        <v>0</v>
      </c>
      <c r="N355" s="92" t="s">
        <v>1892</v>
      </c>
      <c r="O355" s="92"/>
      <c r="P355" s="92"/>
      <c r="Q355" s="48" t="s">
        <v>1296</v>
      </c>
      <c r="R355" s="92" t="s">
        <v>1889</v>
      </c>
      <c r="S355" s="421"/>
      <c r="T355" s="572" t="s">
        <v>1950</v>
      </c>
    </row>
    <row r="356" spans="1:20" s="358" customFormat="1" ht="81.75" customHeight="1" outlineLevel="1">
      <c r="A356" s="357"/>
      <c r="B356" s="119" t="s">
        <v>2042</v>
      </c>
      <c r="C356" s="119" t="s">
        <v>2041</v>
      </c>
      <c r="D356" s="493" t="s">
        <v>79</v>
      </c>
      <c r="E356" s="422">
        <v>4000</v>
      </c>
      <c r="F356" s="422"/>
      <c r="G356" s="422"/>
      <c r="H356" s="422"/>
      <c r="I356" s="422"/>
      <c r="J356" s="92"/>
      <c r="K356" s="92"/>
      <c r="L356" s="404">
        <v>0</v>
      </c>
      <c r="M356" s="404">
        <v>0</v>
      </c>
      <c r="N356" s="92" t="s">
        <v>1892</v>
      </c>
      <c r="O356" s="92"/>
      <c r="P356" s="92"/>
      <c r="Q356" s="48" t="s">
        <v>1296</v>
      </c>
      <c r="R356" s="92" t="s">
        <v>1889</v>
      </c>
      <c r="S356" s="421"/>
      <c r="T356" s="572" t="s">
        <v>1950</v>
      </c>
    </row>
    <row r="357" spans="1:20" s="358" customFormat="1" ht="81.75" customHeight="1" outlineLevel="1">
      <c r="A357" s="357"/>
      <c r="B357" s="119" t="s">
        <v>2043</v>
      </c>
      <c r="C357" s="119" t="s">
        <v>2041</v>
      </c>
      <c r="D357" s="493" t="s">
        <v>79</v>
      </c>
      <c r="E357" s="422">
        <v>200</v>
      </c>
      <c r="F357" s="422"/>
      <c r="G357" s="422"/>
      <c r="H357" s="422"/>
      <c r="I357" s="422"/>
      <c r="J357" s="92"/>
      <c r="K357" s="92"/>
      <c r="L357" s="404">
        <v>0</v>
      </c>
      <c r="M357" s="404">
        <v>0</v>
      </c>
      <c r="N357" s="92" t="s">
        <v>1892</v>
      </c>
      <c r="O357" s="92"/>
      <c r="P357" s="92"/>
      <c r="Q357" s="48" t="s">
        <v>1296</v>
      </c>
      <c r="R357" s="92" t="s">
        <v>1889</v>
      </c>
      <c r="S357" s="421"/>
      <c r="T357" s="572" t="s">
        <v>1950</v>
      </c>
    </row>
    <row r="358" spans="1:20" s="358" customFormat="1" ht="81.75" customHeight="1" outlineLevel="1">
      <c r="A358" s="357"/>
      <c r="B358" s="119" t="s">
        <v>2044</v>
      </c>
      <c r="C358" s="119" t="s">
        <v>2041</v>
      </c>
      <c r="D358" s="493" t="s">
        <v>79</v>
      </c>
      <c r="E358" s="422">
        <v>500</v>
      </c>
      <c r="F358" s="422"/>
      <c r="G358" s="422"/>
      <c r="H358" s="422"/>
      <c r="I358" s="422"/>
      <c r="J358" s="92"/>
      <c r="K358" s="92"/>
      <c r="L358" s="404">
        <v>0</v>
      </c>
      <c r="M358" s="404">
        <v>0</v>
      </c>
      <c r="N358" s="92" t="s">
        <v>1892</v>
      </c>
      <c r="O358" s="92"/>
      <c r="P358" s="92"/>
      <c r="Q358" s="48" t="s">
        <v>1296</v>
      </c>
      <c r="R358" s="92" t="s">
        <v>1889</v>
      </c>
      <c r="S358" s="421"/>
      <c r="T358" s="572" t="s">
        <v>1950</v>
      </c>
    </row>
    <row r="359" spans="1:20" s="358" customFormat="1" ht="81.75" customHeight="1" outlineLevel="1">
      <c r="A359" s="357"/>
      <c r="B359" s="119" t="s">
        <v>2045</v>
      </c>
      <c r="C359" s="119" t="s">
        <v>2046</v>
      </c>
      <c r="D359" s="493" t="s">
        <v>79</v>
      </c>
      <c r="E359" s="422">
        <v>20000</v>
      </c>
      <c r="F359" s="422"/>
      <c r="G359" s="422"/>
      <c r="H359" s="422"/>
      <c r="I359" s="422"/>
      <c r="J359" s="92"/>
      <c r="K359" s="92"/>
      <c r="L359" s="404">
        <v>0</v>
      </c>
      <c r="M359" s="404">
        <v>0</v>
      </c>
      <c r="N359" s="92" t="s">
        <v>1892</v>
      </c>
      <c r="O359" s="92"/>
      <c r="P359" s="92"/>
      <c r="Q359" s="48" t="s">
        <v>1296</v>
      </c>
      <c r="R359" s="92" t="s">
        <v>1889</v>
      </c>
      <c r="S359" s="421"/>
      <c r="T359" s="572" t="s">
        <v>1943</v>
      </c>
    </row>
    <row r="360" spans="1:20" s="358" customFormat="1" ht="81.75" customHeight="1" outlineLevel="1">
      <c r="A360" s="357"/>
      <c r="B360" s="119" t="s">
        <v>2047</v>
      </c>
      <c r="C360" s="119" t="s">
        <v>2048</v>
      </c>
      <c r="D360" s="493" t="s">
        <v>79</v>
      </c>
      <c r="E360" s="422">
        <v>4300</v>
      </c>
      <c r="F360" s="422"/>
      <c r="G360" s="422"/>
      <c r="H360" s="422"/>
      <c r="I360" s="422"/>
      <c r="J360" s="92"/>
      <c r="K360" s="92"/>
      <c r="L360" s="404">
        <v>0</v>
      </c>
      <c r="M360" s="404">
        <v>0</v>
      </c>
      <c r="N360" s="92" t="s">
        <v>1892</v>
      </c>
      <c r="O360" s="92"/>
      <c r="P360" s="92"/>
      <c r="Q360" s="48" t="s">
        <v>1296</v>
      </c>
      <c r="R360" s="92" t="s">
        <v>1889</v>
      </c>
      <c r="S360" s="421"/>
      <c r="T360" s="572" t="s">
        <v>1928</v>
      </c>
    </row>
    <row r="361" spans="1:20" s="358" customFormat="1" ht="81.75" customHeight="1" outlineLevel="1">
      <c r="A361" s="357"/>
      <c r="B361" s="119" t="s">
        <v>2049</v>
      </c>
      <c r="C361" s="119" t="s">
        <v>2050</v>
      </c>
      <c r="D361" s="493" t="s">
        <v>79</v>
      </c>
      <c r="E361" s="422">
        <v>500</v>
      </c>
      <c r="F361" s="422"/>
      <c r="G361" s="422"/>
      <c r="H361" s="422"/>
      <c r="I361" s="422"/>
      <c r="J361" s="92"/>
      <c r="K361" s="92"/>
      <c r="L361" s="404">
        <v>0</v>
      </c>
      <c r="M361" s="404">
        <v>0</v>
      </c>
      <c r="N361" s="497" t="s">
        <v>1892</v>
      </c>
      <c r="O361" s="92"/>
      <c r="P361" s="92"/>
      <c r="Q361" s="48" t="s">
        <v>1296</v>
      </c>
      <c r="R361" s="92" t="s">
        <v>1889</v>
      </c>
      <c r="S361" s="421"/>
      <c r="T361" s="572" t="s">
        <v>1939</v>
      </c>
    </row>
    <row r="362" spans="1:20" s="358" customFormat="1" ht="81.75" customHeight="1" outlineLevel="1">
      <c r="A362" s="357"/>
      <c r="B362" s="119" t="s">
        <v>2051</v>
      </c>
      <c r="C362" s="119" t="s">
        <v>1885</v>
      </c>
      <c r="D362" s="493" t="s">
        <v>79</v>
      </c>
      <c r="E362" s="422">
        <v>120000</v>
      </c>
      <c r="F362" s="422"/>
      <c r="G362" s="422"/>
      <c r="H362" s="422"/>
      <c r="I362" s="422"/>
      <c r="J362" s="92"/>
      <c r="K362" s="92"/>
      <c r="L362" s="404">
        <v>0</v>
      </c>
      <c r="M362" s="404">
        <v>0</v>
      </c>
      <c r="N362" s="92" t="s">
        <v>1892</v>
      </c>
      <c r="O362" s="92"/>
      <c r="P362" s="92"/>
      <c r="Q362" s="48" t="s">
        <v>1296</v>
      </c>
      <c r="R362" s="92" t="s">
        <v>1889</v>
      </c>
      <c r="S362" s="421"/>
      <c r="T362" s="572" t="s">
        <v>81</v>
      </c>
    </row>
    <row r="363" spans="1:20" s="358" customFormat="1" ht="81.75" customHeight="1" outlineLevel="1">
      <c r="A363" s="357"/>
      <c r="B363" s="119" t="s">
        <v>2052</v>
      </c>
      <c r="C363" s="119" t="s">
        <v>2053</v>
      </c>
      <c r="D363" s="493" t="s">
        <v>79</v>
      </c>
      <c r="E363" s="422">
        <v>4750</v>
      </c>
      <c r="F363" s="422"/>
      <c r="G363" s="422"/>
      <c r="H363" s="422"/>
      <c r="I363" s="422"/>
      <c r="J363" s="92"/>
      <c r="K363" s="92"/>
      <c r="L363" s="404">
        <v>0</v>
      </c>
      <c r="M363" s="404">
        <v>0</v>
      </c>
      <c r="N363" s="498" t="s">
        <v>1862</v>
      </c>
      <c r="O363" s="92"/>
      <c r="P363" s="92"/>
      <c r="Q363" s="48" t="s">
        <v>1296</v>
      </c>
      <c r="R363" s="92" t="s">
        <v>1889</v>
      </c>
      <c r="S363" s="421"/>
      <c r="T363" s="572" t="s">
        <v>1944</v>
      </c>
    </row>
    <row r="364" spans="1:20" s="358" customFormat="1" ht="81.75" customHeight="1" outlineLevel="1">
      <c r="A364" s="357"/>
      <c r="B364" s="119" t="s">
        <v>2054</v>
      </c>
      <c r="C364" s="119" t="s">
        <v>2053</v>
      </c>
      <c r="D364" s="493" t="s">
        <v>79</v>
      </c>
      <c r="E364" s="422">
        <v>1500</v>
      </c>
      <c r="F364" s="422"/>
      <c r="G364" s="422"/>
      <c r="H364" s="422"/>
      <c r="I364" s="422"/>
      <c r="J364" s="92"/>
      <c r="K364" s="92"/>
      <c r="L364" s="404">
        <v>0</v>
      </c>
      <c r="M364" s="404">
        <v>0</v>
      </c>
      <c r="N364" s="498" t="s">
        <v>1862</v>
      </c>
      <c r="O364" s="92"/>
      <c r="P364" s="92"/>
      <c r="Q364" s="48" t="s">
        <v>1296</v>
      </c>
      <c r="R364" s="92" t="s">
        <v>1889</v>
      </c>
      <c r="S364" s="421"/>
      <c r="T364" s="572" t="s">
        <v>1944</v>
      </c>
    </row>
    <row r="365" spans="1:20" s="358" customFormat="1" ht="81.75" customHeight="1" outlineLevel="1">
      <c r="A365" s="357"/>
      <c r="B365" s="119" t="s">
        <v>2055</v>
      </c>
      <c r="C365" s="119" t="s">
        <v>2053</v>
      </c>
      <c r="D365" s="493" t="s">
        <v>79</v>
      </c>
      <c r="E365" s="422">
        <v>1800</v>
      </c>
      <c r="F365" s="422"/>
      <c r="G365" s="422"/>
      <c r="H365" s="422"/>
      <c r="I365" s="422"/>
      <c r="J365" s="92"/>
      <c r="K365" s="92"/>
      <c r="L365" s="404">
        <v>0</v>
      </c>
      <c r="M365" s="404">
        <v>0</v>
      </c>
      <c r="N365" s="498" t="s">
        <v>1862</v>
      </c>
      <c r="O365" s="92"/>
      <c r="P365" s="92"/>
      <c r="Q365" s="48" t="s">
        <v>1296</v>
      </c>
      <c r="R365" s="92" t="s">
        <v>1889</v>
      </c>
      <c r="S365" s="421"/>
      <c r="T365" s="572" t="s">
        <v>1944</v>
      </c>
    </row>
    <row r="366" spans="1:20" s="358" customFormat="1" ht="81.75" customHeight="1" outlineLevel="1">
      <c r="A366" s="357"/>
      <c r="B366" s="119" t="s">
        <v>2056</v>
      </c>
      <c r="C366" s="119" t="s">
        <v>2057</v>
      </c>
      <c r="D366" s="493" t="s">
        <v>79</v>
      </c>
      <c r="E366" s="422">
        <v>5098.4250000000002</v>
      </c>
      <c r="F366" s="422"/>
      <c r="G366" s="422"/>
      <c r="H366" s="422"/>
      <c r="I366" s="422"/>
      <c r="J366" s="92"/>
      <c r="K366" s="92"/>
      <c r="L366" s="404">
        <v>0</v>
      </c>
      <c r="M366" s="404">
        <v>0</v>
      </c>
      <c r="N366" s="405" t="s">
        <v>1862</v>
      </c>
      <c r="O366" s="92"/>
      <c r="P366" s="92"/>
      <c r="Q366" s="48" t="s">
        <v>1296</v>
      </c>
      <c r="R366" s="92" t="s">
        <v>1889</v>
      </c>
      <c r="S366" s="421"/>
      <c r="T366" s="572" t="s">
        <v>1939</v>
      </c>
    </row>
    <row r="367" spans="1:20" s="358" customFormat="1" ht="81.75" customHeight="1" outlineLevel="1">
      <c r="A367" s="357"/>
      <c r="B367" s="499" t="s">
        <v>2058</v>
      </c>
      <c r="C367" s="499" t="s">
        <v>2035</v>
      </c>
      <c r="D367" s="500" t="s">
        <v>79</v>
      </c>
      <c r="E367" s="501">
        <v>4000</v>
      </c>
      <c r="F367" s="501"/>
      <c r="G367" s="501"/>
      <c r="H367" s="501"/>
      <c r="I367" s="501"/>
      <c r="J367" s="502"/>
      <c r="K367" s="502"/>
      <c r="L367" s="503">
        <v>0</v>
      </c>
      <c r="M367" s="503">
        <v>0</v>
      </c>
      <c r="N367" s="504" t="s">
        <v>1862</v>
      </c>
      <c r="O367" s="502"/>
      <c r="P367" s="502"/>
      <c r="Q367" s="505" t="s">
        <v>1296</v>
      </c>
      <c r="R367" s="502" t="s">
        <v>1889</v>
      </c>
      <c r="S367" s="506"/>
      <c r="T367" s="573" t="s">
        <v>1948</v>
      </c>
    </row>
    <row r="368" spans="1:20" s="358" customFormat="1" ht="81.75" customHeight="1" outlineLevel="1">
      <c r="A368" s="357"/>
      <c r="B368" s="119" t="s">
        <v>2059</v>
      </c>
      <c r="C368" s="119" t="s">
        <v>2035</v>
      </c>
      <c r="D368" s="493" t="s">
        <v>79</v>
      </c>
      <c r="E368" s="422">
        <v>3000</v>
      </c>
      <c r="F368" s="422"/>
      <c r="G368" s="422"/>
      <c r="H368" s="422"/>
      <c r="I368" s="422"/>
      <c r="J368" s="92"/>
      <c r="K368" s="92"/>
      <c r="L368" s="404">
        <v>0</v>
      </c>
      <c r="M368" s="404">
        <v>0</v>
      </c>
      <c r="N368" s="405" t="s">
        <v>1862</v>
      </c>
      <c r="O368" s="92"/>
      <c r="P368" s="92"/>
      <c r="Q368" s="48" t="s">
        <v>1296</v>
      </c>
      <c r="R368" s="92" t="s">
        <v>1889</v>
      </c>
      <c r="S368" s="421"/>
      <c r="T368" s="572" t="s">
        <v>1948</v>
      </c>
    </row>
    <row r="369" spans="1:20" s="358" customFormat="1" ht="81.75" customHeight="1" outlineLevel="1">
      <c r="A369" s="357"/>
      <c r="B369" s="119" t="s">
        <v>2610</v>
      </c>
      <c r="C369" s="119" t="s">
        <v>2611</v>
      </c>
      <c r="D369" s="493" t="s">
        <v>79</v>
      </c>
      <c r="E369" s="422">
        <v>130</v>
      </c>
      <c r="F369" s="501"/>
      <c r="G369" s="501"/>
      <c r="H369" s="501"/>
      <c r="I369" s="501"/>
      <c r="J369" s="502"/>
      <c r="K369" s="502"/>
      <c r="L369" s="404">
        <v>0</v>
      </c>
      <c r="M369" s="404">
        <v>0</v>
      </c>
      <c r="N369" s="504" t="s">
        <v>1862</v>
      </c>
      <c r="O369" s="502"/>
      <c r="P369" s="502"/>
      <c r="Q369" s="505" t="s">
        <v>1296</v>
      </c>
      <c r="R369" s="92" t="s">
        <v>1889</v>
      </c>
      <c r="S369" s="506"/>
      <c r="T369" s="573" t="s">
        <v>1941</v>
      </c>
    </row>
    <row r="370" spans="1:20" s="358" customFormat="1" ht="81.75" customHeight="1" outlineLevel="1">
      <c r="A370" s="357"/>
      <c r="B370" s="119" t="s">
        <v>2612</v>
      </c>
      <c r="C370" s="119" t="s">
        <v>2613</v>
      </c>
      <c r="D370" s="493" t="s">
        <v>79</v>
      </c>
      <c r="E370" s="422">
        <v>3500</v>
      </c>
      <c r="F370" s="501"/>
      <c r="G370" s="501"/>
      <c r="H370" s="501"/>
      <c r="I370" s="501"/>
      <c r="J370" s="502"/>
      <c r="K370" s="502"/>
      <c r="L370" s="404">
        <v>0</v>
      </c>
      <c r="M370" s="404">
        <v>0</v>
      </c>
      <c r="N370" s="504" t="s">
        <v>1862</v>
      </c>
      <c r="O370" s="502"/>
      <c r="P370" s="502"/>
      <c r="Q370" s="505" t="s">
        <v>1296</v>
      </c>
      <c r="R370" s="92" t="s">
        <v>1889</v>
      </c>
      <c r="S370" s="506"/>
      <c r="T370" s="573" t="s">
        <v>2614</v>
      </c>
    </row>
    <row r="371" spans="1:20" s="358" customFormat="1" ht="81.75" customHeight="1" outlineLevel="1">
      <c r="A371" s="357"/>
      <c r="B371" s="119" t="s">
        <v>2615</v>
      </c>
      <c r="C371" s="119" t="s">
        <v>2613</v>
      </c>
      <c r="D371" s="493" t="s">
        <v>79</v>
      </c>
      <c r="E371" s="422">
        <v>5000</v>
      </c>
      <c r="F371" s="501"/>
      <c r="G371" s="501"/>
      <c r="H371" s="501"/>
      <c r="I371" s="501"/>
      <c r="J371" s="502"/>
      <c r="K371" s="502"/>
      <c r="L371" s="404">
        <v>0</v>
      </c>
      <c r="M371" s="404">
        <v>0</v>
      </c>
      <c r="N371" s="504" t="s">
        <v>1862</v>
      </c>
      <c r="O371" s="502"/>
      <c r="P371" s="502"/>
      <c r="Q371" s="505" t="s">
        <v>1296</v>
      </c>
      <c r="R371" s="92" t="s">
        <v>1889</v>
      </c>
      <c r="S371" s="506"/>
      <c r="T371" s="573" t="s">
        <v>2614</v>
      </c>
    </row>
    <row r="372" spans="1:20" s="358" customFormat="1" ht="81.75" customHeight="1" outlineLevel="1">
      <c r="A372" s="357"/>
      <c r="B372" s="507" t="s">
        <v>2616</v>
      </c>
      <c r="C372" s="119" t="s">
        <v>2617</v>
      </c>
      <c r="D372" s="493" t="s">
        <v>79</v>
      </c>
      <c r="E372" s="422">
        <v>250</v>
      </c>
      <c r="F372" s="501"/>
      <c r="G372" s="501"/>
      <c r="H372" s="501"/>
      <c r="I372" s="501"/>
      <c r="J372" s="502"/>
      <c r="K372" s="502"/>
      <c r="L372" s="404">
        <v>0</v>
      </c>
      <c r="M372" s="404">
        <v>0</v>
      </c>
      <c r="N372" s="504" t="s">
        <v>1862</v>
      </c>
      <c r="O372" s="502"/>
      <c r="P372" s="502"/>
      <c r="Q372" s="505" t="s">
        <v>1296</v>
      </c>
      <c r="R372" s="92" t="s">
        <v>1889</v>
      </c>
      <c r="S372" s="506"/>
      <c r="T372" s="573" t="s">
        <v>1954</v>
      </c>
    </row>
    <row r="373" spans="1:20" s="358" customFormat="1" ht="81.75" customHeight="1" outlineLevel="1">
      <c r="A373" s="357"/>
      <c r="B373" s="119" t="s">
        <v>2618</v>
      </c>
      <c r="C373" s="119" t="s">
        <v>2619</v>
      </c>
      <c r="D373" s="493" t="s">
        <v>79</v>
      </c>
      <c r="E373" s="422">
        <v>1000</v>
      </c>
      <c r="F373" s="501"/>
      <c r="G373" s="501"/>
      <c r="H373" s="501"/>
      <c r="I373" s="501"/>
      <c r="J373" s="502"/>
      <c r="K373" s="502"/>
      <c r="L373" s="404">
        <v>0</v>
      </c>
      <c r="M373" s="404">
        <v>0</v>
      </c>
      <c r="N373" s="504" t="s">
        <v>1862</v>
      </c>
      <c r="O373" s="502"/>
      <c r="P373" s="502"/>
      <c r="Q373" s="505" t="s">
        <v>1296</v>
      </c>
      <c r="R373" s="92" t="s">
        <v>1889</v>
      </c>
      <c r="S373" s="506"/>
      <c r="T373" s="573" t="s">
        <v>1954</v>
      </c>
    </row>
    <row r="374" spans="1:20" s="358" customFormat="1" ht="81.75" customHeight="1" outlineLevel="1">
      <c r="A374" s="357"/>
      <c r="B374" s="119" t="s">
        <v>2620</v>
      </c>
      <c r="C374" s="119" t="s">
        <v>2619</v>
      </c>
      <c r="D374" s="493" t="s">
        <v>79</v>
      </c>
      <c r="E374" s="422">
        <v>1200</v>
      </c>
      <c r="F374" s="501"/>
      <c r="G374" s="501"/>
      <c r="H374" s="501"/>
      <c r="I374" s="501"/>
      <c r="J374" s="502"/>
      <c r="K374" s="502"/>
      <c r="L374" s="404">
        <v>0</v>
      </c>
      <c r="M374" s="404">
        <v>0</v>
      </c>
      <c r="N374" s="504" t="s">
        <v>1862</v>
      </c>
      <c r="O374" s="502"/>
      <c r="P374" s="502"/>
      <c r="Q374" s="505" t="s">
        <v>1296</v>
      </c>
      <c r="R374" s="92" t="s">
        <v>1889</v>
      </c>
      <c r="S374" s="506"/>
      <c r="T374" s="573" t="s">
        <v>1954</v>
      </c>
    </row>
    <row r="375" spans="1:20" s="358" customFormat="1" ht="81.75" customHeight="1" outlineLevel="1">
      <c r="A375" s="357"/>
      <c r="B375" s="499" t="s">
        <v>2621</v>
      </c>
      <c r="C375" s="499" t="s">
        <v>2622</v>
      </c>
      <c r="D375" s="500" t="s">
        <v>79</v>
      </c>
      <c r="E375" s="501">
        <v>900</v>
      </c>
      <c r="F375" s="501"/>
      <c r="G375" s="501"/>
      <c r="H375" s="501"/>
      <c r="I375" s="501"/>
      <c r="J375" s="502"/>
      <c r="K375" s="502"/>
      <c r="L375" s="503">
        <v>0</v>
      </c>
      <c r="M375" s="503">
        <v>0</v>
      </c>
      <c r="N375" s="504" t="s">
        <v>1862</v>
      </c>
      <c r="O375" s="502"/>
      <c r="P375" s="502"/>
      <c r="Q375" s="505" t="s">
        <v>1296</v>
      </c>
      <c r="R375" s="502" t="s">
        <v>1889</v>
      </c>
      <c r="S375" s="506"/>
      <c r="T375" s="573" t="s">
        <v>2267</v>
      </c>
    </row>
    <row r="376" spans="1:20" s="358" customFormat="1" ht="81.75" customHeight="1" outlineLevel="1">
      <c r="A376" s="357"/>
      <c r="B376" s="407" t="s">
        <v>2064</v>
      </c>
      <c r="C376" s="423" t="s">
        <v>2048</v>
      </c>
      <c r="D376" s="493" t="s">
        <v>79</v>
      </c>
      <c r="E376" s="508">
        <v>40600</v>
      </c>
      <c r="F376" s="508"/>
      <c r="G376" s="508"/>
      <c r="H376" s="508"/>
      <c r="I376" s="508"/>
      <c r="J376" s="408"/>
      <c r="K376" s="408"/>
      <c r="L376" s="404">
        <v>0</v>
      </c>
      <c r="M376" s="404">
        <v>0</v>
      </c>
      <c r="N376" s="92" t="s">
        <v>1862</v>
      </c>
      <c r="O376" s="408"/>
      <c r="P376" s="408"/>
      <c r="Q376" s="49" t="s">
        <v>2060</v>
      </c>
      <c r="R376" s="92" t="s">
        <v>2117</v>
      </c>
      <c r="S376" s="408"/>
      <c r="T376" s="574" t="s">
        <v>1928</v>
      </c>
    </row>
    <row r="377" spans="1:20" s="358" customFormat="1" ht="81.75" customHeight="1" outlineLevel="1">
      <c r="A377" s="357"/>
      <c r="B377" s="407" t="s">
        <v>2073</v>
      </c>
      <c r="C377" s="407" t="s">
        <v>137</v>
      </c>
      <c r="D377" s="493" t="s">
        <v>79</v>
      </c>
      <c r="E377" s="508">
        <v>17000</v>
      </c>
      <c r="F377" s="508"/>
      <c r="G377" s="508"/>
      <c r="H377" s="508"/>
      <c r="I377" s="508"/>
      <c r="J377" s="408"/>
      <c r="K377" s="408"/>
      <c r="L377" s="404">
        <v>0</v>
      </c>
      <c r="M377" s="404">
        <v>0</v>
      </c>
      <c r="N377" s="92" t="s">
        <v>1862</v>
      </c>
      <c r="O377" s="408"/>
      <c r="P377" s="408"/>
      <c r="Q377" s="49" t="s">
        <v>2060</v>
      </c>
      <c r="R377" s="92" t="s">
        <v>2117</v>
      </c>
      <c r="S377" s="408"/>
      <c r="T377" s="574" t="s">
        <v>1930</v>
      </c>
    </row>
    <row r="378" spans="1:20" s="358" customFormat="1" ht="81.75" customHeight="1" outlineLevel="1">
      <c r="A378" s="357"/>
      <c r="B378" s="717" t="s">
        <v>2075</v>
      </c>
      <c r="C378" s="407" t="s">
        <v>2076</v>
      </c>
      <c r="D378" s="493" t="s">
        <v>79</v>
      </c>
      <c r="E378" s="508">
        <v>27969.15</v>
      </c>
      <c r="F378" s="508"/>
      <c r="G378" s="508"/>
      <c r="H378" s="508"/>
      <c r="I378" s="508"/>
      <c r="J378" s="408"/>
      <c r="K378" s="408"/>
      <c r="L378" s="404">
        <v>0</v>
      </c>
      <c r="M378" s="404">
        <v>0</v>
      </c>
      <c r="N378" s="92" t="s">
        <v>1862</v>
      </c>
      <c r="O378" s="408"/>
      <c r="P378" s="408"/>
      <c r="Q378" s="49" t="s">
        <v>2972</v>
      </c>
      <c r="R378" s="92" t="s">
        <v>1889</v>
      </c>
      <c r="S378" s="408"/>
      <c r="T378" s="574" t="s">
        <v>2118</v>
      </c>
    </row>
    <row r="379" spans="1:20" s="358" customFormat="1" ht="81.75" customHeight="1" outlineLevel="1">
      <c r="A379" s="357"/>
      <c r="B379" s="407" t="s">
        <v>2077</v>
      </c>
      <c r="C379" s="407" t="s">
        <v>127</v>
      </c>
      <c r="D379" s="409" t="s">
        <v>79</v>
      </c>
      <c r="E379" s="424">
        <v>1800</v>
      </c>
      <c r="F379" s="424"/>
      <c r="G379" s="424"/>
      <c r="H379" s="424"/>
      <c r="I379" s="424"/>
      <c r="J379" s="408"/>
      <c r="K379" s="408"/>
      <c r="L379" s="404">
        <v>0</v>
      </c>
      <c r="M379" s="404">
        <v>0</v>
      </c>
      <c r="N379" s="92" t="s">
        <v>1862</v>
      </c>
      <c r="O379" s="408"/>
      <c r="P379" s="408"/>
      <c r="Q379" s="49" t="s">
        <v>2060</v>
      </c>
      <c r="R379" s="92" t="s">
        <v>1889</v>
      </c>
      <c r="S379" s="408"/>
      <c r="T379" s="574" t="s">
        <v>1947</v>
      </c>
    </row>
    <row r="380" spans="1:20" s="358" customFormat="1" ht="81.75" customHeight="1" outlineLevel="1">
      <c r="A380" s="357"/>
      <c r="B380" s="425" t="s">
        <v>2078</v>
      </c>
      <c r="C380" s="423" t="s">
        <v>2066</v>
      </c>
      <c r="D380" s="409" t="s">
        <v>79</v>
      </c>
      <c r="E380" s="424">
        <v>35000</v>
      </c>
      <c r="F380" s="424"/>
      <c r="G380" s="424"/>
      <c r="H380" s="424"/>
      <c r="I380" s="424"/>
      <c r="J380" s="408"/>
      <c r="K380" s="408"/>
      <c r="L380" s="404">
        <v>0</v>
      </c>
      <c r="M380" s="404">
        <v>0</v>
      </c>
      <c r="N380" s="92" t="s">
        <v>1862</v>
      </c>
      <c r="O380" s="408"/>
      <c r="P380" s="408"/>
      <c r="Q380" s="49" t="s">
        <v>2060</v>
      </c>
      <c r="R380" s="92" t="s">
        <v>2117</v>
      </c>
      <c r="S380" s="423" t="s">
        <v>2079</v>
      </c>
      <c r="T380" s="574" t="s">
        <v>1927</v>
      </c>
    </row>
    <row r="381" spans="1:20" s="358" customFormat="1" ht="81.75" customHeight="1" outlineLevel="1">
      <c r="A381" s="357"/>
      <c r="B381" s="425" t="s">
        <v>2080</v>
      </c>
      <c r="C381" s="423" t="s">
        <v>2066</v>
      </c>
      <c r="D381" s="409" t="s">
        <v>79</v>
      </c>
      <c r="E381" s="424">
        <v>60000</v>
      </c>
      <c r="F381" s="424"/>
      <c r="G381" s="424"/>
      <c r="H381" s="424"/>
      <c r="I381" s="424"/>
      <c r="J381" s="408"/>
      <c r="K381" s="408"/>
      <c r="L381" s="404">
        <v>0</v>
      </c>
      <c r="M381" s="404">
        <v>0</v>
      </c>
      <c r="N381" s="92" t="s">
        <v>1862</v>
      </c>
      <c r="O381" s="408"/>
      <c r="P381" s="408"/>
      <c r="Q381" s="49" t="s">
        <v>2060</v>
      </c>
      <c r="R381" s="92" t="s">
        <v>2117</v>
      </c>
      <c r="S381" s="408"/>
      <c r="T381" s="574" t="s">
        <v>1927</v>
      </c>
    </row>
    <row r="382" spans="1:20" s="358" customFormat="1" ht="81.75" customHeight="1" outlineLevel="1">
      <c r="A382" s="357"/>
      <c r="B382" s="425" t="s">
        <v>2081</v>
      </c>
      <c r="C382" s="408" t="s">
        <v>2082</v>
      </c>
      <c r="D382" s="409" t="s">
        <v>79</v>
      </c>
      <c r="E382" s="424">
        <v>10000</v>
      </c>
      <c r="F382" s="424"/>
      <c r="G382" s="424"/>
      <c r="H382" s="424"/>
      <c r="I382" s="424"/>
      <c r="J382" s="408"/>
      <c r="K382" s="408"/>
      <c r="L382" s="404">
        <v>0</v>
      </c>
      <c r="M382" s="404">
        <v>0</v>
      </c>
      <c r="N382" s="92" t="s">
        <v>1862</v>
      </c>
      <c r="O382" s="408"/>
      <c r="P382" s="408"/>
      <c r="Q382" s="49" t="s">
        <v>2060</v>
      </c>
      <c r="R382" s="92" t="s">
        <v>1889</v>
      </c>
      <c r="S382" s="408"/>
      <c r="T382" s="574" t="s">
        <v>1949</v>
      </c>
    </row>
    <row r="383" spans="1:20" s="358" customFormat="1" ht="81.75" customHeight="1" outlineLevel="1">
      <c r="A383" s="357"/>
      <c r="B383" s="425" t="s">
        <v>2083</v>
      </c>
      <c r="C383" s="408" t="s">
        <v>2084</v>
      </c>
      <c r="D383" s="409" t="s">
        <v>79</v>
      </c>
      <c r="E383" s="424">
        <v>5000</v>
      </c>
      <c r="F383" s="424"/>
      <c r="G383" s="424"/>
      <c r="H383" s="424"/>
      <c r="I383" s="424"/>
      <c r="J383" s="408"/>
      <c r="K383" s="408"/>
      <c r="L383" s="404">
        <v>0</v>
      </c>
      <c r="M383" s="404">
        <v>0</v>
      </c>
      <c r="N383" s="409" t="s">
        <v>1862</v>
      </c>
      <c r="O383" s="410"/>
      <c r="P383" s="408"/>
      <c r="Q383" s="408" t="s">
        <v>2060</v>
      </c>
      <c r="R383" s="92" t="s">
        <v>1889</v>
      </c>
      <c r="S383" s="408"/>
      <c r="T383" s="574" t="s">
        <v>1949</v>
      </c>
    </row>
    <row r="384" spans="1:20" s="358" customFormat="1" ht="81.75" customHeight="1" outlineLevel="1">
      <c r="A384" s="357"/>
      <c r="B384" s="425" t="s">
        <v>2085</v>
      </c>
      <c r="C384" s="408" t="s">
        <v>2084</v>
      </c>
      <c r="D384" s="409" t="s">
        <v>79</v>
      </c>
      <c r="E384" s="424">
        <v>10000</v>
      </c>
      <c r="F384" s="424"/>
      <c r="G384" s="424"/>
      <c r="H384" s="424"/>
      <c r="I384" s="424"/>
      <c r="J384" s="408"/>
      <c r="K384" s="408"/>
      <c r="L384" s="404">
        <v>0</v>
      </c>
      <c r="M384" s="404">
        <v>0</v>
      </c>
      <c r="N384" s="409" t="s">
        <v>1862</v>
      </c>
      <c r="O384" s="410"/>
      <c r="P384" s="408"/>
      <c r="Q384" s="408" t="s">
        <v>2060</v>
      </c>
      <c r="R384" s="92" t="s">
        <v>2117</v>
      </c>
      <c r="S384" s="408"/>
      <c r="T384" s="574" t="s">
        <v>1949</v>
      </c>
    </row>
    <row r="385" spans="1:20" s="358" customFormat="1" ht="81.75" customHeight="1" outlineLevel="1">
      <c r="A385" s="357"/>
      <c r="B385" s="407" t="s">
        <v>2119</v>
      </c>
      <c r="C385" s="426" t="s">
        <v>125</v>
      </c>
      <c r="D385" s="409" t="s">
        <v>79</v>
      </c>
      <c r="E385" s="424">
        <v>9380</v>
      </c>
      <c r="F385" s="424"/>
      <c r="G385" s="424"/>
      <c r="H385" s="424"/>
      <c r="I385" s="424"/>
      <c r="J385" s="92"/>
      <c r="K385" s="92"/>
      <c r="L385" s="404">
        <v>0</v>
      </c>
      <c r="M385" s="404">
        <v>0</v>
      </c>
      <c r="N385" s="409" t="s">
        <v>1862</v>
      </c>
      <c r="O385" s="92"/>
      <c r="P385" s="92"/>
      <c r="Q385" s="408" t="s">
        <v>2060</v>
      </c>
      <c r="R385" s="92" t="s">
        <v>1889</v>
      </c>
      <c r="S385" s="421"/>
      <c r="T385" s="572" t="s">
        <v>1929</v>
      </c>
    </row>
    <row r="386" spans="1:20" s="358" customFormat="1" ht="81.75" customHeight="1" outlineLevel="1">
      <c r="A386" s="357"/>
      <c r="B386" s="407" t="s">
        <v>2588</v>
      </c>
      <c r="C386" s="426" t="s">
        <v>125</v>
      </c>
      <c r="D386" s="409" t="s">
        <v>79</v>
      </c>
      <c r="E386" s="424">
        <v>550</v>
      </c>
      <c r="F386" s="424"/>
      <c r="G386" s="424"/>
      <c r="H386" s="424"/>
      <c r="I386" s="424"/>
      <c r="J386" s="92"/>
      <c r="K386" s="92"/>
      <c r="L386" s="404">
        <v>0</v>
      </c>
      <c r="M386" s="404">
        <v>0</v>
      </c>
      <c r="N386" s="409" t="s">
        <v>1862</v>
      </c>
      <c r="O386" s="92"/>
      <c r="P386" s="92"/>
      <c r="Q386" s="408" t="s">
        <v>2060</v>
      </c>
      <c r="R386" s="92" t="s">
        <v>2120</v>
      </c>
      <c r="S386" s="421"/>
      <c r="T386" s="572" t="s">
        <v>1929</v>
      </c>
    </row>
    <row r="387" spans="1:20" s="358" customFormat="1" ht="81.75" customHeight="1" outlineLevel="1">
      <c r="A387" s="357"/>
      <c r="B387" s="407" t="s">
        <v>2121</v>
      </c>
      <c r="C387" s="426" t="s">
        <v>125</v>
      </c>
      <c r="D387" s="409" t="s">
        <v>79</v>
      </c>
      <c r="E387" s="424">
        <v>450</v>
      </c>
      <c r="F387" s="424"/>
      <c r="G387" s="424"/>
      <c r="H387" s="424"/>
      <c r="I387" s="424"/>
      <c r="J387" s="92"/>
      <c r="K387" s="92"/>
      <c r="L387" s="404">
        <v>0</v>
      </c>
      <c r="M387" s="404">
        <v>0</v>
      </c>
      <c r="N387" s="409" t="s">
        <v>1862</v>
      </c>
      <c r="O387" s="92"/>
      <c r="P387" s="92"/>
      <c r="Q387" s="408" t="s">
        <v>2060</v>
      </c>
      <c r="R387" s="92" t="s">
        <v>2120</v>
      </c>
      <c r="S387" s="421"/>
      <c r="T387" s="572" t="s">
        <v>1929</v>
      </c>
    </row>
    <row r="388" spans="1:20" s="358" customFormat="1" ht="81.75" customHeight="1" outlineLevel="1">
      <c r="A388" s="357"/>
      <c r="B388" s="407" t="s">
        <v>2589</v>
      </c>
      <c r="C388" s="426" t="s">
        <v>125</v>
      </c>
      <c r="D388" s="409" t="s">
        <v>79</v>
      </c>
      <c r="E388" s="424">
        <v>1250</v>
      </c>
      <c r="F388" s="424"/>
      <c r="G388" s="424"/>
      <c r="H388" s="424"/>
      <c r="I388" s="424"/>
      <c r="J388" s="92"/>
      <c r="K388" s="92"/>
      <c r="L388" s="404">
        <v>0</v>
      </c>
      <c r="M388" s="404">
        <v>0</v>
      </c>
      <c r="N388" s="409" t="s">
        <v>1862</v>
      </c>
      <c r="O388" s="92"/>
      <c r="P388" s="92"/>
      <c r="Q388" s="408" t="s">
        <v>2060</v>
      </c>
      <c r="R388" s="92" t="s">
        <v>2120</v>
      </c>
      <c r="S388" s="421"/>
      <c r="T388" s="572" t="s">
        <v>1929</v>
      </c>
    </row>
    <row r="389" spans="1:20" s="358" customFormat="1" ht="81.75" customHeight="1" outlineLevel="1">
      <c r="A389" s="357"/>
      <c r="B389" s="407" t="s">
        <v>2122</v>
      </c>
      <c r="C389" s="426" t="s">
        <v>125</v>
      </c>
      <c r="D389" s="409" t="s">
        <v>79</v>
      </c>
      <c r="E389" s="424">
        <v>1660</v>
      </c>
      <c r="F389" s="424"/>
      <c r="G389" s="424"/>
      <c r="H389" s="424"/>
      <c r="I389" s="424"/>
      <c r="J389" s="92"/>
      <c r="K389" s="92"/>
      <c r="L389" s="404">
        <v>0</v>
      </c>
      <c r="M389" s="404">
        <v>0</v>
      </c>
      <c r="N389" s="409" t="s">
        <v>1862</v>
      </c>
      <c r="O389" s="92"/>
      <c r="P389" s="92"/>
      <c r="Q389" s="408" t="s">
        <v>2060</v>
      </c>
      <c r="R389" s="92" t="s">
        <v>2120</v>
      </c>
      <c r="S389" s="421"/>
      <c r="T389" s="572" t="s">
        <v>1929</v>
      </c>
    </row>
    <row r="390" spans="1:20" s="358" customFormat="1" ht="81.75" customHeight="1" outlineLevel="1">
      <c r="A390" s="357"/>
      <c r="B390" s="407" t="s">
        <v>2123</v>
      </c>
      <c r="C390" s="426" t="s">
        <v>125</v>
      </c>
      <c r="D390" s="409" t="s">
        <v>79</v>
      </c>
      <c r="E390" s="424">
        <v>1700</v>
      </c>
      <c r="F390" s="424"/>
      <c r="G390" s="424"/>
      <c r="H390" s="424"/>
      <c r="I390" s="424"/>
      <c r="J390" s="92"/>
      <c r="K390" s="92"/>
      <c r="L390" s="404">
        <v>0</v>
      </c>
      <c r="M390" s="404">
        <v>0</v>
      </c>
      <c r="N390" s="409" t="s">
        <v>1862</v>
      </c>
      <c r="O390" s="92"/>
      <c r="P390" s="92"/>
      <c r="Q390" s="408" t="s">
        <v>2060</v>
      </c>
      <c r="R390" s="92" t="s">
        <v>2120</v>
      </c>
      <c r="S390" s="421"/>
      <c r="T390" s="572" t="s">
        <v>1929</v>
      </c>
    </row>
    <row r="391" spans="1:20" s="358" customFormat="1" ht="81.75" customHeight="1" outlineLevel="1">
      <c r="A391" s="357"/>
      <c r="B391" s="455" t="s">
        <v>2124</v>
      </c>
      <c r="C391" s="456" t="s">
        <v>125</v>
      </c>
      <c r="D391" s="457" t="s">
        <v>79</v>
      </c>
      <c r="E391" s="458">
        <v>250</v>
      </c>
      <c r="F391" s="458"/>
      <c r="G391" s="458"/>
      <c r="H391" s="458"/>
      <c r="I391" s="458"/>
      <c r="J391" s="151"/>
      <c r="K391" s="151"/>
      <c r="L391" s="459">
        <v>0</v>
      </c>
      <c r="M391" s="459">
        <v>0</v>
      </c>
      <c r="N391" s="457" t="s">
        <v>1862</v>
      </c>
      <c r="O391" s="151"/>
      <c r="P391" s="151" t="s">
        <v>3439</v>
      </c>
      <c r="Q391" s="460" t="s">
        <v>2060</v>
      </c>
      <c r="R391" s="151" t="s">
        <v>2120</v>
      </c>
      <c r="S391" s="461"/>
      <c r="T391" s="575" t="s">
        <v>1929</v>
      </c>
    </row>
    <row r="392" spans="1:20" s="358" customFormat="1" ht="81.75" customHeight="1" outlineLevel="1">
      <c r="A392" s="357"/>
      <c r="B392" s="407" t="s">
        <v>2125</v>
      </c>
      <c r="C392" s="426" t="s">
        <v>125</v>
      </c>
      <c r="D392" s="409" t="s">
        <v>79</v>
      </c>
      <c r="E392" s="424">
        <v>595</v>
      </c>
      <c r="F392" s="424"/>
      <c r="G392" s="424"/>
      <c r="H392" s="424"/>
      <c r="I392" s="424"/>
      <c r="J392" s="92"/>
      <c r="K392" s="92"/>
      <c r="L392" s="404">
        <v>0</v>
      </c>
      <c r="M392" s="404">
        <v>0</v>
      </c>
      <c r="N392" s="409" t="s">
        <v>1862</v>
      </c>
      <c r="O392" s="92"/>
      <c r="P392" s="92"/>
      <c r="Q392" s="408" t="s">
        <v>2060</v>
      </c>
      <c r="R392" s="92" t="s">
        <v>2120</v>
      </c>
      <c r="S392" s="421"/>
      <c r="T392" s="572" t="s">
        <v>1929</v>
      </c>
    </row>
    <row r="393" spans="1:20" s="358" customFormat="1" ht="81.75" customHeight="1" outlineLevel="1">
      <c r="A393" s="357"/>
      <c r="B393" s="407" t="s">
        <v>2126</v>
      </c>
      <c r="C393" s="426" t="s">
        <v>125</v>
      </c>
      <c r="D393" s="409" t="s">
        <v>79</v>
      </c>
      <c r="E393" s="424">
        <v>1633</v>
      </c>
      <c r="F393" s="424"/>
      <c r="G393" s="424"/>
      <c r="H393" s="424"/>
      <c r="I393" s="424"/>
      <c r="J393" s="92"/>
      <c r="K393" s="92"/>
      <c r="L393" s="404">
        <v>0</v>
      </c>
      <c r="M393" s="404">
        <v>0</v>
      </c>
      <c r="N393" s="409" t="s">
        <v>1862</v>
      </c>
      <c r="O393" s="92"/>
      <c r="P393" s="92"/>
      <c r="Q393" s="408" t="s">
        <v>2060</v>
      </c>
      <c r="R393" s="92" t="s">
        <v>2120</v>
      </c>
      <c r="S393" s="421"/>
      <c r="T393" s="572" t="s">
        <v>1929</v>
      </c>
    </row>
    <row r="394" spans="1:20" s="358" customFormat="1" ht="81.75" customHeight="1" outlineLevel="1">
      <c r="A394" s="357"/>
      <c r="B394" s="407" t="s">
        <v>2127</v>
      </c>
      <c r="C394" s="426" t="s">
        <v>81</v>
      </c>
      <c r="D394" s="409" t="s">
        <v>79</v>
      </c>
      <c r="E394" s="424">
        <v>120000</v>
      </c>
      <c r="F394" s="424"/>
      <c r="G394" s="424"/>
      <c r="H394" s="424"/>
      <c r="I394" s="424"/>
      <c r="J394" s="92"/>
      <c r="K394" s="92"/>
      <c r="L394" s="404">
        <v>0</v>
      </c>
      <c r="M394" s="404">
        <v>0</v>
      </c>
      <c r="N394" s="409" t="s">
        <v>1862</v>
      </c>
      <c r="O394" s="92"/>
      <c r="P394" s="92"/>
      <c r="Q394" s="408" t="s">
        <v>2060</v>
      </c>
      <c r="R394" s="92" t="s">
        <v>2117</v>
      </c>
      <c r="S394" s="421"/>
      <c r="T394" s="572" t="s">
        <v>81</v>
      </c>
    </row>
    <row r="395" spans="1:20" s="358" customFormat="1" ht="81.75" customHeight="1" outlineLevel="1">
      <c r="A395" s="357"/>
      <c r="B395" s="407" t="s">
        <v>2128</v>
      </c>
      <c r="C395" s="426" t="s">
        <v>125</v>
      </c>
      <c r="D395" s="409" t="s">
        <v>79</v>
      </c>
      <c r="E395" s="424">
        <v>6760</v>
      </c>
      <c r="F395" s="424"/>
      <c r="G395" s="424"/>
      <c r="H395" s="424"/>
      <c r="I395" s="424"/>
      <c r="J395" s="92"/>
      <c r="K395" s="92"/>
      <c r="L395" s="404">
        <v>0</v>
      </c>
      <c r="M395" s="404">
        <v>0</v>
      </c>
      <c r="N395" s="409" t="s">
        <v>1862</v>
      </c>
      <c r="O395" s="92"/>
      <c r="P395" s="92"/>
      <c r="Q395" s="408" t="s">
        <v>2060</v>
      </c>
      <c r="R395" s="92" t="s">
        <v>2120</v>
      </c>
      <c r="S395" s="421"/>
      <c r="T395" s="572" t="s">
        <v>1929</v>
      </c>
    </row>
    <row r="396" spans="1:20" s="358" customFormat="1" ht="81.75" customHeight="1" outlineLevel="1">
      <c r="A396" s="357"/>
      <c r="B396" s="407" t="s">
        <v>2129</v>
      </c>
      <c r="C396" s="426" t="s">
        <v>81</v>
      </c>
      <c r="D396" s="409" t="s">
        <v>79</v>
      </c>
      <c r="E396" s="424">
        <v>120000</v>
      </c>
      <c r="F396" s="424"/>
      <c r="G396" s="424"/>
      <c r="H396" s="424"/>
      <c r="I396" s="424"/>
      <c r="J396" s="92"/>
      <c r="K396" s="92"/>
      <c r="L396" s="404">
        <v>0</v>
      </c>
      <c r="M396" s="404">
        <v>0</v>
      </c>
      <c r="N396" s="409" t="s">
        <v>1862</v>
      </c>
      <c r="O396" s="92"/>
      <c r="P396" s="92"/>
      <c r="Q396" s="408" t="s">
        <v>2060</v>
      </c>
      <c r="R396" s="92" t="s">
        <v>2117</v>
      </c>
      <c r="S396" s="421"/>
      <c r="T396" s="572" t="s">
        <v>81</v>
      </c>
    </row>
    <row r="397" spans="1:20" s="358" customFormat="1" ht="81.75" customHeight="1" outlineLevel="1">
      <c r="A397" s="357"/>
      <c r="B397" s="407" t="s">
        <v>2130</v>
      </c>
      <c r="C397" s="426" t="s">
        <v>81</v>
      </c>
      <c r="D397" s="409" t="s">
        <v>79</v>
      </c>
      <c r="E397" s="424">
        <v>185000</v>
      </c>
      <c r="F397" s="424"/>
      <c r="G397" s="424"/>
      <c r="H397" s="424"/>
      <c r="I397" s="424"/>
      <c r="J397" s="92"/>
      <c r="K397" s="92"/>
      <c r="L397" s="404">
        <v>0</v>
      </c>
      <c r="M397" s="404">
        <v>0</v>
      </c>
      <c r="N397" s="409" t="s">
        <v>1862</v>
      </c>
      <c r="O397" s="92"/>
      <c r="P397" s="92"/>
      <c r="Q397" s="408" t="s">
        <v>2060</v>
      </c>
      <c r="R397" s="92" t="s">
        <v>2117</v>
      </c>
      <c r="S397" s="421"/>
      <c r="T397" s="572" t="s">
        <v>81</v>
      </c>
    </row>
    <row r="398" spans="1:20" s="358" customFormat="1" ht="81.75" customHeight="1" outlineLevel="1">
      <c r="A398" s="357"/>
      <c r="B398" s="407" t="s">
        <v>2131</v>
      </c>
      <c r="C398" s="426" t="s">
        <v>81</v>
      </c>
      <c r="D398" s="409" t="s">
        <v>79</v>
      </c>
      <c r="E398" s="424">
        <v>12800</v>
      </c>
      <c r="F398" s="424"/>
      <c r="G398" s="424"/>
      <c r="H398" s="424"/>
      <c r="I398" s="424"/>
      <c r="J398" s="92"/>
      <c r="K398" s="92"/>
      <c r="L398" s="404">
        <v>0</v>
      </c>
      <c r="M398" s="404">
        <v>0</v>
      </c>
      <c r="N398" s="409" t="s">
        <v>1862</v>
      </c>
      <c r="O398" s="92"/>
      <c r="P398" s="92"/>
      <c r="Q398" s="408" t="s">
        <v>2060</v>
      </c>
      <c r="R398" s="92" t="s">
        <v>2117</v>
      </c>
      <c r="S398" s="421"/>
      <c r="T398" s="572" t="s">
        <v>81</v>
      </c>
    </row>
    <row r="399" spans="1:20" s="358" customFormat="1" ht="81.75" customHeight="1" outlineLevel="1">
      <c r="A399" s="357"/>
      <c r="B399" s="407" t="s">
        <v>2132</v>
      </c>
      <c r="C399" s="407" t="s">
        <v>81</v>
      </c>
      <c r="D399" s="409" t="s">
        <v>79</v>
      </c>
      <c r="E399" s="424">
        <v>85000</v>
      </c>
      <c r="F399" s="424"/>
      <c r="G399" s="424"/>
      <c r="H399" s="424"/>
      <c r="I399" s="424"/>
      <c r="J399" s="92"/>
      <c r="K399" s="92"/>
      <c r="L399" s="404">
        <v>0</v>
      </c>
      <c r="M399" s="404">
        <v>0</v>
      </c>
      <c r="N399" s="409" t="s">
        <v>1862</v>
      </c>
      <c r="O399" s="92"/>
      <c r="P399" s="92"/>
      <c r="Q399" s="408" t="s">
        <v>2060</v>
      </c>
      <c r="R399" s="92" t="s">
        <v>2117</v>
      </c>
      <c r="S399" s="421"/>
      <c r="T399" s="572" t="s">
        <v>81</v>
      </c>
    </row>
    <row r="400" spans="1:20" s="358" customFormat="1" ht="81.75" customHeight="1" outlineLevel="1">
      <c r="A400" s="357"/>
      <c r="B400" s="407" t="s">
        <v>2133</v>
      </c>
      <c r="C400" s="426" t="s">
        <v>125</v>
      </c>
      <c r="D400" s="409" t="s">
        <v>79</v>
      </c>
      <c r="E400" s="424">
        <v>1100</v>
      </c>
      <c r="F400" s="424"/>
      <c r="G400" s="424"/>
      <c r="H400" s="424"/>
      <c r="I400" s="424"/>
      <c r="J400" s="92"/>
      <c r="K400" s="92"/>
      <c r="L400" s="404">
        <v>0</v>
      </c>
      <c r="M400" s="404">
        <v>0</v>
      </c>
      <c r="N400" s="409" t="s">
        <v>1862</v>
      </c>
      <c r="O400" s="92"/>
      <c r="P400" s="92"/>
      <c r="Q400" s="408" t="s">
        <v>2060</v>
      </c>
      <c r="R400" s="92" t="s">
        <v>2120</v>
      </c>
      <c r="S400" s="421"/>
      <c r="T400" s="572" t="s">
        <v>1929</v>
      </c>
    </row>
    <row r="401" spans="1:20" s="358" customFormat="1" ht="81.75" customHeight="1" outlineLevel="1">
      <c r="A401" s="357"/>
      <c r="B401" s="407" t="s">
        <v>2590</v>
      </c>
      <c r="C401" s="426" t="s">
        <v>125</v>
      </c>
      <c r="D401" s="409" t="s">
        <v>79</v>
      </c>
      <c r="E401" s="424">
        <v>350</v>
      </c>
      <c r="F401" s="424"/>
      <c r="G401" s="424"/>
      <c r="H401" s="424"/>
      <c r="I401" s="424"/>
      <c r="J401" s="92"/>
      <c r="K401" s="92"/>
      <c r="L401" s="404">
        <v>0</v>
      </c>
      <c r="M401" s="404">
        <v>0</v>
      </c>
      <c r="N401" s="409" t="s">
        <v>1862</v>
      </c>
      <c r="O401" s="92"/>
      <c r="P401" s="92"/>
      <c r="Q401" s="408" t="s">
        <v>2060</v>
      </c>
      <c r="R401" s="92" t="s">
        <v>2117</v>
      </c>
      <c r="S401" s="421"/>
      <c r="T401" s="572" t="s">
        <v>1929</v>
      </c>
    </row>
    <row r="402" spans="1:20" s="358" customFormat="1" ht="81.75" customHeight="1" outlineLevel="1">
      <c r="A402" s="357"/>
      <c r="B402" s="407" t="s">
        <v>2134</v>
      </c>
      <c r="C402" s="426" t="s">
        <v>125</v>
      </c>
      <c r="D402" s="409" t="s">
        <v>79</v>
      </c>
      <c r="E402" s="424">
        <v>1863</v>
      </c>
      <c r="F402" s="424"/>
      <c r="G402" s="424"/>
      <c r="H402" s="424"/>
      <c r="I402" s="424"/>
      <c r="J402" s="92"/>
      <c r="K402" s="92"/>
      <c r="L402" s="404">
        <v>0</v>
      </c>
      <c r="M402" s="404">
        <v>0</v>
      </c>
      <c r="N402" s="409" t="s">
        <v>1862</v>
      </c>
      <c r="O402" s="92"/>
      <c r="P402" s="92"/>
      <c r="Q402" s="408" t="s">
        <v>2060</v>
      </c>
      <c r="R402" s="92" t="s">
        <v>2117</v>
      </c>
      <c r="S402" s="421"/>
      <c r="T402" s="572" t="s">
        <v>1929</v>
      </c>
    </row>
    <row r="403" spans="1:20" s="358" customFormat="1" ht="81.75" customHeight="1" outlineLevel="1">
      <c r="A403" s="357"/>
      <c r="B403" s="407" t="s">
        <v>2135</v>
      </c>
      <c r="C403" s="426" t="s">
        <v>125</v>
      </c>
      <c r="D403" s="409" t="s">
        <v>79</v>
      </c>
      <c r="E403" s="424">
        <v>780</v>
      </c>
      <c r="F403" s="424"/>
      <c r="G403" s="424"/>
      <c r="H403" s="424"/>
      <c r="I403" s="424"/>
      <c r="J403" s="92"/>
      <c r="K403" s="92"/>
      <c r="L403" s="404">
        <v>0</v>
      </c>
      <c r="M403" s="404">
        <v>0</v>
      </c>
      <c r="N403" s="409" t="s">
        <v>1862</v>
      </c>
      <c r="O403" s="92"/>
      <c r="P403" s="92"/>
      <c r="Q403" s="408" t="s">
        <v>2060</v>
      </c>
      <c r="R403" s="92" t="s">
        <v>2120</v>
      </c>
      <c r="S403" s="421"/>
      <c r="T403" s="572" t="s">
        <v>1929</v>
      </c>
    </row>
    <row r="404" spans="1:20" s="358" customFormat="1" ht="81.75" customHeight="1" outlineLevel="1">
      <c r="A404" s="357"/>
      <c r="B404" s="407" t="s">
        <v>2136</v>
      </c>
      <c r="C404" s="426" t="s">
        <v>125</v>
      </c>
      <c r="D404" s="409" t="s">
        <v>79</v>
      </c>
      <c r="E404" s="424">
        <v>1200</v>
      </c>
      <c r="F404" s="424"/>
      <c r="G404" s="424"/>
      <c r="H404" s="424"/>
      <c r="I404" s="424"/>
      <c r="J404" s="92"/>
      <c r="K404" s="92"/>
      <c r="L404" s="404">
        <v>0</v>
      </c>
      <c r="M404" s="404">
        <v>0</v>
      </c>
      <c r="N404" s="409" t="s">
        <v>1862</v>
      </c>
      <c r="O404" s="92"/>
      <c r="P404" s="92"/>
      <c r="Q404" s="408" t="s">
        <v>2060</v>
      </c>
      <c r="R404" s="92" t="s">
        <v>2120</v>
      </c>
      <c r="S404" s="421"/>
      <c r="T404" s="572" t="s">
        <v>1929</v>
      </c>
    </row>
    <row r="405" spans="1:20" s="358" customFormat="1" ht="81.75" customHeight="1" outlineLevel="1">
      <c r="A405" s="357"/>
      <c r="B405" s="455" t="s">
        <v>2137</v>
      </c>
      <c r="C405" s="456" t="s">
        <v>125</v>
      </c>
      <c r="D405" s="457" t="s">
        <v>79</v>
      </c>
      <c r="E405" s="458">
        <v>8300</v>
      </c>
      <c r="F405" s="424"/>
      <c r="G405" s="424"/>
      <c r="H405" s="424"/>
      <c r="I405" s="424"/>
      <c r="J405" s="92"/>
      <c r="K405" s="92"/>
      <c r="L405" s="459">
        <v>0</v>
      </c>
      <c r="M405" s="459">
        <v>0</v>
      </c>
      <c r="N405" s="457" t="s">
        <v>1862</v>
      </c>
      <c r="O405" s="151"/>
      <c r="P405" s="151" t="s">
        <v>3440</v>
      </c>
      <c r="Q405" s="460" t="s">
        <v>2060</v>
      </c>
      <c r="R405" s="151" t="s">
        <v>2120</v>
      </c>
      <c r="S405" s="461" t="s">
        <v>3418</v>
      </c>
      <c r="T405" s="575" t="s">
        <v>1929</v>
      </c>
    </row>
    <row r="406" spans="1:20" s="358" customFormat="1" ht="81.75" customHeight="1" outlineLevel="1">
      <c r="A406" s="357"/>
      <c r="B406" s="455" t="s">
        <v>2795</v>
      </c>
      <c r="C406" s="456" t="s">
        <v>125</v>
      </c>
      <c r="D406" s="457" t="s">
        <v>79</v>
      </c>
      <c r="E406" s="458">
        <v>625</v>
      </c>
      <c r="F406" s="458"/>
      <c r="G406" s="458"/>
      <c r="H406" s="458"/>
      <c r="I406" s="458"/>
      <c r="J406" s="151"/>
      <c r="K406" s="151"/>
      <c r="L406" s="459">
        <v>0</v>
      </c>
      <c r="M406" s="459">
        <v>0</v>
      </c>
      <c r="N406" s="457" t="s">
        <v>1862</v>
      </c>
      <c r="O406" s="151"/>
      <c r="P406" s="151" t="s">
        <v>3441</v>
      </c>
      <c r="Q406" s="460" t="s">
        <v>2060</v>
      </c>
      <c r="R406" s="151" t="s">
        <v>2120</v>
      </c>
      <c r="S406" s="461"/>
      <c r="T406" s="575" t="s">
        <v>1929</v>
      </c>
    </row>
    <row r="407" spans="1:20" s="358" customFormat="1" ht="81.75" customHeight="1" outlineLevel="1">
      <c r="A407" s="357"/>
      <c r="B407" s="407" t="s">
        <v>2138</v>
      </c>
      <c r="C407" s="426" t="s">
        <v>125</v>
      </c>
      <c r="D407" s="409" t="s">
        <v>79</v>
      </c>
      <c r="E407" s="424">
        <v>7250</v>
      </c>
      <c r="F407" s="424"/>
      <c r="G407" s="424"/>
      <c r="H407" s="424"/>
      <c r="I407" s="424"/>
      <c r="J407" s="92"/>
      <c r="K407" s="92"/>
      <c r="L407" s="404">
        <v>0</v>
      </c>
      <c r="M407" s="404">
        <v>0</v>
      </c>
      <c r="N407" s="409" t="s">
        <v>1862</v>
      </c>
      <c r="O407" s="92"/>
      <c r="P407" s="92"/>
      <c r="Q407" s="408" t="s">
        <v>2060</v>
      </c>
      <c r="R407" s="92" t="s">
        <v>2117</v>
      </c>
      <c r="S407" s="421"/>
      <c r="T407" s="572" t="s">
        <v>1929</v>
      </c>
    </row>
    <row r="408" spans="1:20" s="358" customFormat="1" ht="81.75" customHeight="1" outlineLevel="1">
      <c r="A408" s="357"/>
      <c r="B408" s="407" t="s">
        <v>2139</v>
      </c>
      <c r="C408" s="426" t="s">
        <v>1863</v>
      </c>
      <c r="D408" s="409" t="s">
        <v>79</v>
      </c>
      <c r="E408" s="424">
        <v>425</v>
      </c>
      <c r="F408" s="424"/>
      <c r="G408" s="424"/>
      <c r="H408" s="424"/>
      <c r="I408" s="424"/>
      <c r="J408" s="92"/>
      <c r="K408" s="92"/>
      <c r="L408" s="404">
        <v>0</v>
      </c>
      <c r="M408" s="404">
        <v>0</v>
      </c>
      <c r="N408" s="409" t="s">
        <v>1862</v>
      </c>
      <c r="O408" s="92"/>
      <c r="P408" s="92"/>
      <c r="Q408" s="408" t="s">
        <v>2060</v>
      </c>
      <c r="R408" s="92" t="s">
        <v>2120</v>
      </c>
      <c r="S408" s="421"/>
      <c r="T408" s="572" t="s">
        <v>1941</v>
      </c>
    </row>
    <row r="409" spans="1:20" s="358" customFormat="1" ht="81.75" customHeight="1" outlineLevel="1">
      <c r="A409" s="357"/>
      <c r="B409" s="455" t="s">
        <v>2140</v>
      </c>
      <c r="C409" s="456" t="s">
        <v>1863</v>
      </c>
      <c r="D409" s="457" t="s">
        <v>79</v>
      </c>
      <c r="E409" s="458">
        <v>55</v>
      </c>
      <c r="F409" s="458"/>
      <c r="G409" s="458"/>
      <c r="H409" s="458"/>
      <c r="I409" s="458"/>
      <c r="J409" s="151"/>
      <c r="K409" s="151"/>
      <c r="L409" s="459">
        <v>0</v>
      </c>
      <c r="M409" s="459">
        <v>0</v>
      </c>
      <c r="N409" s="457" t="s">
        <v>1862</v>
      </c>
      <c r="O409" s="151"/>
      <c r="P409" s="151" t="s">
        <v>3441</v>
      </c>
      <c r="Q409" s="460" t="s">
        <v>2060</v>
      </c>
      <c r="R409" s="151" t="s">
        <v>2120</v>
      </c>
      <c r="S409" s="461"/>
      <c r="T409" s="575" t="s">
        <v>1941</v>
      </c>
    </row>
    <row r="410" spans="1:20" s="358" customFormat="1" ht="81.75" customHeight="1" outlineLevel="1">
      <c r="A410" s="357"/>
      <c r="B410" s="455" t="s">
        <v>2141</v>
      </c>
      <c r="C410" s="456" t="s">
        <v>1863</v>
      </c>
      <c r="D410" s="457" t="s">
        <v>79</v>
      </c>
      <c r="E410" s="458">
        <v>55</v>
      </c>
      <c r="F410" s="458"/>
      <c r="G410" s="458"/>
      <c r="H410" s="458"/>
      <c r="I410" s="458"/>
      <c r="J410" s="151"/>
      <c r="K410" s="151"/>
      <c r="L410" s="459">
        <v>0</v>
      </c>
      <c r="M410" s="459">
        <v>0</v>
      </c>
      <c r="N410" s="457" t="s">
        <v>1862</v>
      </c>
      <c r="O410" s="151"/>
      <c r="P410" s="151" t="s">
        <v>3441</v>
      </c>
      <c r="Q410" s="460" t="s">
        <v>2060</v>
      </c>
      <c r="R410" s="151" t="s">
        <v>2120</v>
      </c>
      <c r="S410" s="461"/>
      <c r="T410" s="575" t="s">
        <v>1941</v>
      </c>
    </row>
    <row r="411" spans="1:20" s="358" customFormat="1" ht="81.75" customHeight="1" outlineLevel="1">
      <c r="A411" s="357"/>
      <c r="B411" s="455" t="s">
        <v>2142</v>
      </c>
      <c r="C411" s="456" t="s">
        <v>1863</v>
      </c>
      <c r="D411" s="457" t="s">
        <v>79</v>
      </c>
      <c r="E411" s="458">
        <v>110</v>
      </c>
      <c r="F411" s="458"/>
      <c r="G411" s="458"/>
      <c r="H411" s="458"/>
      <c r="I411" s="458"/>
      <c r="J411" s="151"/>
      <c r="K411" s="151"/>
      <c r="L411" s="459">
        <v>0</v>
      </c>
      <c r="M411" s="459">
        <v>0</v>
      </c>
      <c r="N411" s="457" t="s">
        <v>1862</v>
      </c>
      <c r="O411" s="151"/>
      <c r="P411" s="151" t="s">
        <v>3441</v>
      </c>
      <c r="Q411" s="460" t="s">
        <v>2060</v>
      </c>
      <c r="R411" s="151" t="s">
        <v>2120</v>
      </c>
      <c r="S411" s="461"/>
      <c r="T411" s="575" t="s">
        <v>1941</v>
      </c>
    </row>
    <row r="412" spans="1:20" s="358" customFormat="1" ht="81.75" customHeight="1" outlineLevel="1">
      <c r="A412" s="357"/>
      <c r="B412" s="455" t="s">
        <v>2143</v>
      </c>
      <c r="C412" s="456" t="s">
        <v>1863</v>
      </c>
      <c r="D412" s="457" t="s">
        <v>79</v>
      </c>
      <c r="E412" s="458">
        <v>150</v>
      </c>
      <c r="F412" s="458"/>
      <c r="G412" s="458"/>
      <c r="H412" s="458"/>
      <c r="I412" s="458"/>
      <c r="J412" s="151"/>
      <c r="K412" s="151"/>
      <c r="L412" s="459">
        <v>0</v>
      </c>
      <c r="M412" s="459">
        <v>0</v>
      </c>
      <c r="N412" s="457" t="s">
        <v>1862</v>
      </c>
      <c r="O412" s="151"/>
      <c r="P412" s="151" t="s">
        <v>3441</v>
      </c>
      <c r="Q412" s="460" t="s">
        <v>2060</v>
      </c>
      <c r="R412" s="151" t="s">
        <v>2120</v>
      </c>
      <c r="S412" s="461"/>
      <c r="T412" s="575" t="s">
        <v>1941</v>
      </c>
    </row>
    <row r="413" spans="1:20" s="358" customFormat="1" ht="81.75" customHeight="1" outlineLevel="1">
      <c r="A413" s="357"/>
      <c r="B413" s="455" t="s">
        <v>2144</v>
      </c>
      <c r="C413" s="456" t="s">
        <v>1863</v>
      </c>
      <c r="D413" s="457" t="s">
        <v>79</v>
      </c>
      <c r="E413" s="458">
        <v>200</v>
      </c>
      <c r="F413" s="458"/>
      <c r="G413" s="458"/>
      <c r="H413" s="458"/>
      <c r="I413" s="458"/>
      <c r="J413" s="151"/>
      <c r="K413" s="151"/>
      <c r="L413" s="459">
        <v>0</v>
      </c>
      <c r="M413" s="459">
        <v>0</v>
      </c>
      <c r="N413" s="457" t="s">
        <v>1862</v>
      </c>
      <c r="O413" s="151"/>
      <c r="P413" s="151" t="s">
        <v>3441</v>
      </c>
      <c r="Q413" s="460" t="s">
        <v>2060</v>
      </c>
      <c r="R413" s="151" t="s">
        <v>2120</v>
      </c>
      <c r="S413" s="461"/>
      <c r="T413" s="575" t="s">
        <v>1941</v>
      </c>
    </row>
    <row r="414" spans="1:20" s="358" customFormat="1" ht="81.75" customHeight="1" outlineLevel="1">
      <c r="A414" s="357"/>
      <c r="B414" s="455" t="s">
        <v>2145</v>
      </c>
      <c r="C414" s="456" t="s">
        <v>1863</v>
      </c>
      <c r="D414" s="457" t="s">
        <v>79</v>
      </c>
      <c r="E414" s="458">
        <v>90</v>
      </c>
      <c r="F414" s="458"/>
      <c r="G414" s="458"/>
      <c r="H414" s="458"/>
      <c r="I414" s="458"/>
      <c r="J414" s="151"/>
      <c r="K414" s="151"/>
      <c r="L414" s="459">
        <v>0</v>
      </c>
      <c r="M414" s="459">
        <v>0</v>
      </c>
      <c r="N414" s="457" t="s">
        <v>1862</v>
      </c>
      <c r="O414" s="151"/>
      <c r="P414" s="151" t="s">
        <v>3441</v>
      </c>
      <c r="Q414" s="460" t="s">
        <v>2060</v>
      </c>
      <c r="R414" s="151" t="s">
        <v>2120</v>
      </c>
      <c r="S414" s="461"/>
      <c r="T414" s="575" t="s">
        <v>1941</v>
      </c>
    </row>
    <row r="415" spans="1:20" s="358" customFormat="1" ht="81.75" customHeight="1" outlineLevel="1">
      <c r="A415" s="357"/>
      <c r="B415" s="407" t="s">
        <v>2146</v>
      </c>
      <c r="C415" s="426" t="s">
        <v>81</v>
      </c>
      <c r="D415" s="409" t="s">
        <v>79</v>
      </c>
      <c r="E415" s="424">
        <v>10000</v>
      </c>
      <c r="F415" s="424"/>
      <c r="G415" s="424"/>
      <c r="H415" s="424"/>
      <c r="I415" s="424"/>
      <c r="J415" s="92"/>
      <c r="K415" s="92"/>
      <c r="L415" s="404">
        <v>0</v>
      </c>
      <c r="M415" s="404">
        <v>0</v>
      </c>
      <c r="N415" s="409" t="s">
        <v>1862</v>
      </c>
      <c r="O415" s="92"/>
      <c r="P415" s="92"/>
      <c r="Q415" s="408" t="s">
        <v>2060</v>
      </c>
      <c r="R415" s="92" t="s">
        <v>2117</v>
      </c>
      <c r="S415" s="421" t="s">
        <v>2147</v>
      </c>
      <c r="T415" s="572" t="s">
        <v>81</v>
      </c>
    </row>
    <row r="416" spans="1:20" s="358" customFormat="1" ht="81.75" customHeight="1" outlineLevel="1">
      <c r="A416" s="357"/>
      <c r="B416" s="407" t="s">
        <v>2148</v>
      </c>
      <c r="C416" s="426" t="s">
        <v>2149</v>
      </c>
      <c r="D416" s="409" t="s">
        <v>79</v>
      </c>
      <c r="E416" s="424">
        <v>1581.25</v>
      </c>
      <c r="F416" s="424"/>
      <c r="G416" s="424"/>
      <c r="H416" s="424"/>
      <c r="I416" s="424"/>
      <c r="J416" s="92"/>
      <c r="K416" s="92"/>
      <c r="L416" s="404">
        <v>0</v>
      </c>
      <c r="M416" s="404">
        <v>0</v>
      </c>
      <c r="N416" s="409" t="s">
        <v>1862</v>
      </c>
      <c r="O416" s="92"/>
      <c r="P416" s="92"/>
      <c r="Q416" s="408" t="s">
        <v>2060</v>
      </c>
      <c r="R416" s="92" t="s">
        <v>2117</v>
      </c>
      <c r="S416" s="421"/>
      <c r="T416" s="572" t="s">
        <v>1929</v>
      </c>
    </row>
    <row r="417" spans="1:20" s="358" customFormat="1" ht="81.75" customHeight="1" outlineLevel="1">
      <c r="A417" s="357"/>
      <c r="B417" s="407" t="s">
        <v>2150</v>
      </c>
      <c r="C417" s="426" t="s">
        <v>81</v>
      </c>
      <c r="D417" s="409" t="s">
        <v>79</v>
      </c>
      <c r="E417" s="424">
        <v>13210.6</v>
      </c>
      <c r="F417" s="424"/>
      <c r="G417" s="424"/>
      <c r="H417" s="424"/>
      <c r="I417" s="424"/>
      <c r="J417" s="92"/>
      <c r="K417" s="92"/>
      <c r="L417" s="404">
        <v>250</v>
      </c>
      <c r="M417" s="404">
        <v>0</v>
      </c>
      <c r="N417" s="409" t="s">
        <v>1862</v>
      </c>
      <c r="O417" s="92"/>
      <c r="P417" s="92"/>
      <c r="Q417" s="408" t="s">
        <v>2060</v>
      </c>
      <c r="R417" s="92" t="s">
        <v>2117</v>
      </c>
      <c r="S417" s="421"/>
      <c r="T417" s="572" t="s">
        <v>81</v>
      </c>
    </row>
    <row r="418" spans="1:20" s="358" customFormat="1" ht="81.75" customHeight="1" outlineLevel="1">
      <c r="A418" s="357"/>
      <c r="B418" s="407" t="s">
        <v>2151</v>
      </c>
      <c r="C418" s="426" t="s">
        <v>2152</v>
      </c>
      <c r="D418" s="409" t="s">
        <v>79</v>
      </c>
      <c r="E418" s="424">
        <v>69060</v>
      </c>
      <c r="F418" s="424"/>
      <c r="G418" s="424"/>
      <c r="H418" s="424"/>
      <c r="I418" s="424"/>
      <c r="J418" s="92"/>
      <c r="K418" s="92"/>
      <c r="L418" s="404">
        <v>0</v>
      </c>
      <c r="M418" s="404">
        <v>0</v>
      </c>
      <c r="N418" s="409" t="s">
        <v>1862</v>
      </c>
      <c r="O418" s="92"/>
      <c r="P418" s="92"/>
      <c r="Q418" s="408" t="s">
        <v>2060</v>
      </c>
      <c r="R418" s="92" t="s">
        <v>2117</v>
      </c>
      <c r="S418" s="421" t="s">
        <v>2153</v>
      </c>
      <c r="T418" s="572" t="s">
        <v>1929</v>
      </c>
    </row>
    <row r="419" spans="1:20" s="358" customFormat="1" ht="81.75" customHeight="1" outlineLevel="1">
      <c r="A419" s="357"/>
      <c r="B419" s="407" t="s">
        <v>2154</v>
      </c>
      <c r="C419" s="426" t="s">
        <v>104</v>
      </c>
      <c r="D419" s="409" t="s">
        <v>79</v>
      </c>
      <c r="E419" s="424">
        <v>950</v>
      </c>
      <c r="F419" s="424"/>
      <c r="G419" s="424"/>
      <c r="H419" s="424"/>
      <c r="I419" s="424"/>
      <c r="J419" s="92"/>
      <c r="K419" s="92"/>
      <c r="L419" s="404">
        <v>0</v>
      </c>
      <c r="M419" s="404">
        <v>0</v>
      </c>
      <c r="N419" s="409" t="s">
        <v>1862</v>
      </c>
      <c r="O419" s="92"/>
      <c r="P419" s="92"/>
      <c r="Q419" s="408" t="s">
        <v>2060</v>
      </c>
      <c r="R419" s="92" t="s">
        <v>2120</v>
      </c>
      <c r="S419" s="421"/>
      <c r="T419" s="572" t="s">
        <v>1929</v>
      </c>
    </row>
    <row r="420" spans="1:20" s="358" customFormat="1" ht="81.75" customHeight="1" outlineLevel="1">
      <c r="A420" s="357"/>
      <c r="B420" s="407" t="s">
        <v>2155</v>
      </c>
      <c r="C420" s="426" t="s">
        <v>1962</v>
      </c>
      <c r="D420" s="409" t="s">
        <v>79</v>
      </c>
      <c r="E420" s="424">
        <v>950</v>
      </c>
      <c r="F420" s="424"/>
      <c r="G420" s="424"/>
      <c r="H420" s="424"/>
      <c r="I420" s="424"/>
      <c r="J420" s="92"/>
      <c r="K420" s="92"/>
      <c r="L420" s="404">
        <v>0</v>
      </c>
      <c r="M420" s="404">
        <v>0</v>
      </c>
      <c r="N420" s="409" t="s">
        <v>1862</v>
      </c>
      <c r="O420" s="92"/>
      <c r="P420" s="92"/>
      <c r="Q420" s="408" t="s">
        <v>2060</v>
      </c>
      <c r="R420" s="92" t="s">
        <v>2117</v>
      </c>
      <c r="S420" s="421"/>
      <c r="T420" s="572" t="s">
        <v>1941</v>
      </c>
    </row>
    <row r="421" spans="1:20" s="358" customFormat="1" ht="81.75" customHeight="1" outlineLevel="1">
      <c r="A421" s="357"/>
      <c r="B421" s="407" t="s">
        <v>2156</v>
      </c>
      <c r="C421" s="426" t="s">
        <v>1962</v>
      </c>
      <c r="D421" s="409" t="s">
        <v>79</v>
      </c>
      <c r="E421" s="424">
        <v>1500</v>
      </c>
      <c r="F421" s="424"/>
      <c r="G421" s="424"/>
      <c r="H421" s="424"/>
      <c r="I421" s="424"/>
      <c r="J421" s="92"/>
      <c r="K421" s="92"/>
      <c r="L421" s="404">
        <v>0</v>
      </c>
      <c r="M421" s="404">
        <v>0</v>
      </c>
      <c r="N421" s="409" t="s">
        <v>1862</v>
      </c>
      <c r="O421" s="92"/>
      <c r="P421" s="92"/>
      <c r="Q421" s="408" t="s">
        <v>2060</v>
      </c>
      <c r="R421" s="92" t="s">
        <v>2117</v>
      </c>
      <c r="S421" s="421"/>
      <c r="T421" s="572" t="s">
        <v>1941</v>
      </c>
    </row>
    <row r="422" spans="1:20" s="358" customFormat="1" ht="81.75" customHeight="1" outlineLevel="1">
      <c r="A422" s="357"/>
      <c r="B422" s="407" t="s">
        <v>3054</v>
      </c>
      <c r="C422" s="426" t="s">
        <v>1962</v>
      </c>
      <c r="D422" s="409" t="s">
        <v>79</v>
      </c>
      <c r="E422" s="424">
        <v>530</v>
      </c>
      <c r="F422" s="424"/>
      <c r="G422" s="424"/>
      <c r="H422" s="424"/>
      <c r="I422" s="424"/>
      <c r="J422" s="92"/>
      <c r="K422" s="92"/>
      <c r="L422" s="404">
        <v>30</v>
      </c>
      <c r="M422" s="404">
        <v>0</v>
      </c>
      <c r="N422" s="409" t="s">
        <v>1862</v>
      </c>
      <c r="O422" s="92"/>
      <c r="P422" s="92"/>
      <c r="Q422" s="408" t="s">
        <v>2060</v>
      </c>
      <c r="R422" s="92" t="s">
        <v>2120</v>
      </c>
      <c r="S422" s="421"/>
      <c r="T422" s="572" t="s">
        <v>1941</v>
      </c>
    </row>
    <row r="423" spans="1:20" s="358" customFormat="1" ht="81.75" customHeight="1" outlineLevel="1">
      <c r="A423" s="357"/>
      <c r="B423" s="407" t="s">
        <v>2157</v>
      </c>
      <c r="C423" s="426" t="s">
        <v>2158</v>
      </c>
      <c r="D423" s="409" t="s">
        <v>79</v>
      </c>
      <c r="E423" s="424">
        <v>1100</v>
      </c>
      <c r="F423" s="424"/>
      <c r="G423" s="424"/>
      <c r="H423" s="424"/>
      <c r="I423" s="424"/>
      <c r="J423" s="92"/>
      <c r="K423" s="92"/>
      <c r="L423" s="404">
        <v>253</v>
      </c>
      <c r="M423" s="404">
        <v>0</v>
      </c>
      <c r="N423" s="409" t="s">
        <v>1862</v>
      </c>
      <c r="O423" s="92"/>
      <c r="P423" s="92"/>
      <c r="Q423" s="408" t="s">
        <v>2060</v>
      </c>
      <c r="R423" s="92" t="s">
        <v>1889</v>
      </c>
      <c r="S423" s="421" t="s">
        <v>2159</v>
      </c>
      <c r="T423" s="572" t="s">
        <v>1948</v>
      </c>
    </row>
    <row r="424" spans="1:20" s="358" customFormat="1" ht="81.75" customHeight="1" outlineLevel="1">
      <c r="A424" s="357"/>
      <c r="B424" s="407" t="s">
        <v>2160</v>
      </c>
      <c r="C424" s="426" t="s">
        <v>2158</v>
      </c>
      <c r="D424" s="409" t="s">
        <v>79</v>
      </c>
      <c r="E424" s="424">
        <v>700</v>
      </c>
      <c r="F424" s="424"/>
      <c r="G424" s="424"/>
      <c r="H424" s="424"/>
      <c r="I424" s="424"/>
      <c r="J424" s="92"/>
      <c r="K424" s="92"/>
      <c r="L424" s="404">
        <v>0</v>
      </c>
      <c r="M424" s="404">
        <v>0</v>
      </c>
      <c r="N424" s="409" t="s">
        <v>1862</v>
      </c>
      <c r="O424" s="92"/>
      <c r="P424" s="92"/>
      <c r="Q424" s="408" t="s">
        <v>2060</v>
      </c>
      <c r="R424" s="92" t="s">
        <v>2117</v>
      </c>
      <c r="S424" s="421"/>
      <c r="T424" s="572" t="s">
        <v>1948</v>
      </c>
    </row>
    <row r="425" spans="1:20" s="358" customFormat="1" ht="81.75" customHeight="1" outlineLevel="1">
      <c r="A425" s="357"/>
      <c r="B425" s="407" t="s">
        <v>2163</v>
      </c>
      <c r="C425" s="426" t="s">
        <v>2162</v>
      </c>
      <c r="D425" s="409" t="s">
        <v>79</v>
      </c>
      <c r="E425" s="424">
        <v>2530</v>
      </c>
      <c r="F425" s="424"/>
      <c r="G425" s="424"/>
      <c r="H425" s="424"/>
      <c r="I425" s="424"/>
      <c r="J425" s="92"/>
      <c r="K425" s="92"/>
      <c r="L425" s="404">
        <v>0</v>
      </c>
      <c r="M425" s="404">
        <v>0</v>
      </c>
      <c r="N425" s="409" t="s">
        <v>1862</v>
      </c>
      <c r="O425" s="92"/>
      <c r="P425" s="92"/>
      <c r="Q425" s="408" t="s">
        <v>2060</v>
      </c>
      <c r="R425" s="92" t="s">
        <v>2120</v>
      </c>
      <c r="S425" s="421"/>
      <c r="T425" s="572" t="s">
        <v>1928</v>
      </c>
    </row>
    <row r="426" spans="1:20" s="358" customFormat="1" ht="81.75" customHeight="1" outlineLevel="1">
      <c r="A426" s="357"/>
      <c r="B426" s="407" t="s">
        <v>2164</v>
      </c>
      <c r="C426" s="426" t="s">
        <v>2165</v>
      </c>
      <c r="D426" s="409" t="s">
        <v>79</v>
      </c>
      <c r="E426" s="424">
        <v>750</v>
      </c>
      <c r="F426" s="424"/>
      <c r="G426" s="424"/>
      <c r="H426" s="424"/>
      <c r="I426" s="424"/>
      <c r="J426" s="92"/>
      <c r="K426" s="92"/>
      <c r="L426" s="404">
        <v>100</v>
      </c>
      <c r="M426" s="404">
        <v>0</v>
      </c>
      <c r="N426" s="409" t="s">
        <v>1862</v>
      </c>
      <c r="O426" s="92"/>
      <c r="P426" s="92"/>
      <c r="Q426" s="408" t="s">
        <v>2060</v>
      </c>
      <c r="R426" s="92" t="s">
        <v>2117</v>
      </c>
      <c r="S426" s="421"/>
      <c r="T426" s="572" t="s">
        <v>1948</v>
      </c>
    </row>
    <row r="427" spans="1:20" s="358" customFormat="1" ht="81.75" customHeight="1" outlineLevel="1">
      <c r="A427" s="357"/>
      <c r="B427" s="407" t="s">
        <v>2166</v>
      </c>
      <c r="C427" s="426" t="s">
        <v>2165</v>
      </c>
      <c r="D427" s="409" t="s">
        <v>79</v>
      </c>
      <c r="E427" s="424">
        <v>2100</v>
      </c>
      <c r="F427" s="424"/>
      <c r="G427" s="424"/>
      <c r="H427" s="424"/>
      <c r="I427" s="424"/>
      <c r="J427" s="92"/>
      <c r="K427" s="92"/>
      <c r="L427" s="404">
        <v>200</v>
      </c>
      <c r="M427" s="404">
        <v>0</v>
      </c>
      <c r="N427" s="409" t="s">
        <v>1862</v>
      </c>
      <c r="O427" s="92"/>
      <c r="P427" s="92"/>
      <c r="Q427" s="408" t="s">
        <v>2060</v>
      </c>
      <c r="R427" s="92" t="s">
        <v>2117</v>
      </c>
      <c r="S427" s="421"/>
      <c r="T427" s="572" t="s">
        <v>1948</v>
      </c>
    </row>
    <row r="428" spans="1:20" s="358" customFormat="1" ht="81.75" customHeight="1" outlineLevel="1">
      <c r="A428" s="357"/>
      <c r="B428" s="407" t="s">
        <v>2167</v>
      </c>
      <c r="C428" s="426" t="s">
        <v>2165</v>
      </c>
      <c r="D428" s="409" t="s">
        <v>79</v>
      </c>
      <c r="E428" s="424">
        <v>2500</v>
      </c>
      <c r="F428" s="424"/>
      <c r="G428" s="424"/>
      <c r="H428" s="424"/>
      <c r="I428" s="424"/>
      <c r="J428" s="92"/>
      <c r="K428" s="92"/>
      <c r="L428" s="404">
        <v>200</v>
      </c>
      <c r="M428" s="404">
        <v>0</v>
      </c>
      <c r="N428" s="409" t="s">
        <v>1862</v>
      </c>
      <c r="O428" s="92"/>
      <c r="P428" s="92"/>
      <c r="Q428" s="408" t="s">
        <v>2060</v>
      </c>
      <c r="R428" s="92" t="s">
        <v>2120</v>
      </c>
      <c r="S428" s="421"/>
      <c r="T428" s="572" t="s">
        <v>1948</v>
      </c>
    </row>
    <row r="429" spans="1:20" s="358" customFormat="1" ht="81.75" customHeight="1" outlineLevel="1">
      <c r="A429" s="357"/>
      <c r="B429" s="407" t="s">
        <v>2168</v>
      </c>
      <c r="C429" s="426" t="s">
        <v>81</v>
      </c>
      <c r="D429" s="409" t="s">
        <v>79</v>
      </c>
      <c r="E429" s="424">
        <v>18100</v>
      </c>
      <c r="F429" s="424"/>
      <c r="G429" s="424"/>
      <c r="H429" s="424"/>
      <c r="I429" s="424"/>
      <c r="J429" s="92"/>
      <c r="K429" s="92"/>
      <c r="L429" s="404">
        <v>100</v>
      </c>
      <c r="M429" s="404">
        <v>0</v>
      </c>
      <c r="N429" s="409" t="s">
        <v>1862</v>
      </c>
      <c r="O429" s="92"/>
      <c r="P429" s="92"/>
      <c r="Q429" s="408" t="s">
        <v>2060</v>
      </c>
      <c r="R429" s="92" t="s">
        <v>2117</v>
      </c>
      <c r="S429" s="421"/>
      <c r="T429" s="572" t="s">
        <v>81</v>
      </c>
    </row>
    <row r="430" spans="1:20" s="358" customFormat="1" ht="81.75" customHeight="1" outlineLevel="1">
      <c r="A430" s="357"/>
      <c r="B430" s="407" t="s">
        <v>2169</v>
      </c>
      <c r="C430" s="426" t="s">
        <v>81</v>
      </c>
      <c r="D430" s="409" t="s">
        <v>79</v>
      </c>
      <c r="E430" s="424">
        <v>15830</v>
      </c>
      <c r="F430" s="424"/>
      <c r="G430" s="424"/>
      <c r="H430" s="424"/>
      <c r="I430" s="424"/>
      <c r="J430" s="92"/>
      <c r="K430" s="92"/>
      <c r="L430" s="404">
        <v>0</v>
      </c>
      <c r="M430" s="404">
        <v>0</v>
      </c>
      <c r="N430" s="409" t="s">
        <v>1862</v>
      </c>
      <c r="O430" s="92"/>
      <c r="P430" s="92"/>
      <c r="Q430" s="408" t="s">
        <v>2060</v>
      </c>
      <c r="R430" s="92" t="s">
        <v>2117</v>
      </c>
      <c r="S430" s="421"/>
      <c r="T430" s="572" t="s">
        <v>81</v>
      </c>
    </row>
    <row r="431" spans="1:20" s="358" customFormat="1" ht="81.75" customHeight="1" outlineLevel="1">
      <c r="A431" s="357"/>
      <c r="B431" s="407" t="s">
        <v>3055</v>
      </c>
      <c r="C431" s="426" t="s">
        <v>2170</v>
      </c>
      <c r="D431" s="409" t="s">
        <v>79</v>
      </c>
      <c r="E431" s="424">
        <v>2332</v>
      </c>
      <c r="F431" s="424"/>
      <c r="G431" s="424"/>
      <c r="H431" s="424"/>
      <c r="I431" s="424"/>
      <c r="J431" s="92"/>
      <c r="K431" s="92"/>
      <c r="L431" s="404">
        <v>1420</v>
      </c>
      <c r="M431" s="404">
        <v>0</v>
      </c>
      <c r="N431" s="409" t="s">
        <v>1862</v>
      </c>
      <c r="O431" s="92"/>
      <c r="P431" s="92"/>
      <c r="Q431" s="408" t="s">
        <v>2060</v>
      </c>
      <c r="R431" s="92" t="s">
        <v>2117</v>
      </c>
      <c r="S431" s="421"/>
      <c r="T431" s="572" t="s">
        <v>1928</v>
      </c>
    </row>
    <row r="432" spans="1:20" s="358" customFormat="1" ht="81.75" customHeight="1" outlineLevel="1">
      <c r="A432" s="357"/>
      <c r="B432" s="407" t="s">
        <v>3056</v>
      </c>
      <c r="C432" s="426" t="s">
        <v>2170</v>
      </c>
      <c r="D432" s="409" t="s">
        <v>79</v>
      </c>
      <c r="E432" s="424">
        <v>2629</v>
      </c>
      <c r="F432" s="424"/>
      <c r="G432" s="424"/>
      <c r="H432" s="424"/>
      <c r="I432" s="424"/>
      <c r="J432" s="92"/>
      <c r="K432" s="92"/>
      <c r="L432" s="404">
        <v>1718</v>
      </c>
      <c r="M432" s="404">
        <v>0</v>
      </c>
      <c r="N432" s="409" t="s">
        <v>1862</v>
      </c>
      <c r="O432" s="92"/>
      <c r="P432" s="92"/>
      <c r="Q432" s="408" t="s">
        <v>2060</v>
      </c>
      <c r="R432" s="92" t="s">
        <v>2117</v>
      </c>
      <c r="S432" s="421"/>
      <c r="T432" s="572" t="s">
        <v>1928</v>
      </c>
    </row>
    <row r="433" spans="1:20" s="358" customFormat="1" ht="81.75" customHeight="1" outlineLevel="1">
      <c r="A433" s="357"/>
      <c r="B433" s="407" t="s">
        <v>2171</v>
      </c>
      <c r="C433" s="426" t="s">
        <v>2065</v>
      </c>
      <c r="D433" s="409" t="s">
        <v>79</v>
      </c>
      <c r="E433" s="424">
        <v>2500</v>
      </c>
      <c r="F433" s="424"/>
      <c r="G433" s="424"/>
      <c r="H433" s="424"/>
      <c r="I433" s="424"/>
      <c r="J433" s="92"/>
      <c r="K433" s="92"/>
      <c r="L433" s="404">
        <v>0</v>
      </c>
      <c r="M433" s="404">
        <v>0</v>
      </c>
      <c r="N433" s="409" t="s">
        <v>1862</v>
      </c>
      <c r="O433" s="92"/>
      <c r="P433" s="92"/>
      <c r="Q433" s="408" t="s">
        <v>2060</v>
      </c>
      <c r="R433" s="92" t="s">
        <v>2120</v>
      </c>
      <c r="S433" s="421"/>
      <c r="T433" s="572" t="s">
        <v>1928</v>
      </c>
    </row>
    <row r="434" spans="1:20" s="358" customFormat="1" ht="81.75" customHeight="1" outlineLevel="1">
      <c r="A434" s="357"/>
      <c r="B434" s="407" t="s">
        <v>2843</v>
      </c>
      <c r="C434" s="426" t="s">
        <v>2065</v>
      </c>
      <c r="D434" s="409" t="s">
        <v>79</v>
      </c>
      <c r="E434" s="424">
        <v>10000</v>
      </c>
      <c r="F434" s="424"/>
      <c r="G434" s="424"/>
      <c r="H434" s="424"/>
      <c r="I434" s="424"/>
      <c r="J434" s="92"/>
      <c r="K434" s="92"/>
      <c r="L434" s="404">
        <v>0</v>
      </c>
      <c r="M434" s="404">
        <v>0</v>
      </c>
      <c r="N434" s="409" t="s">
        <v>1862</v>
      </c>
      <c r="O434" s="92"/>
      <c r="P434" s="92"/>
      <c r="Q434" s="408" t="s">
        <v>2060</v>
      </c>
      <c r="R434" s="92" t="s">
        <v>2117</v>
      </c>
      <c r="S434" s="421"/>
      <c r="T434" s="572" t="s">
        <v>1928</v>
      </c>
    </row>
    <row r="435" spans="1:20" s="358" customFormat="1" ht="81.75" customHeight="1" outlineLevel="1">
      <c r="A435" s="357"/>
      <c r="B435" s="407" t="s">
        <v>2172</v>
      </c>
      <c r="C435" s="426" t="s">
        <v>81</v>
      </c>
      <c r="D435" s="409" t="s">
        <v>79</v>
      </c>
      <c r="E435" s="424">
        <v>11000</v>
      </c>
      <c r="F435" s="424"/>
      <c r="G435" s="424"/>
      <c r="H435" s="424"/>
      <c r="I435" s="424"/>
      <c r="J435" s="92"/>
      <c r="K435" s="92"/>
      <c r="L435" s="404">
        <v>0</v>
      </c>
      <c r="M435" s="404">
        <v>0</v>
      </c>
      <c r="N435" s="409" t="s">
        <v>1862</v>
      </c>
      <c r="O435" s="92"/>
      <c r="P435" s="92"/>
      <c r="Q435" s="408" t="s">
        <v>2060</v>
      </c>
      <c r="R435" s="92" t="s">
        <v>2117</v>
      </c>
      <c r="S435" s="421"/>
      <c r="T435" s="572" t="s">
        <v>81</v>
      </c>
    </row>
    <row r="436" spans="1:20" s="358" customFormat="1" ht="81.75" customHeight="1" outlineLevel="1">
      <c r="A436" s="357"/>
      <c r="B436" s="407" t="s">
        <v>2173</v>
      </c>
      <c r="C436" s="604" t="s">
        <v>1865</v>
      </c>
      <c r="D436" s="409" t="s">
        <v>79</v>
      </c>
      <c r="E436" s="508">
        <v>5000</v>
      </c>
      <c r="F436" s="508"/>
      <c r="G436" s="508"/>
      <c r="H436" s="508"/>
      <c r="I436" s="508"/>
      <c r="J436" s="404"/>
      <c r="K436" s="404"/>
      <c r="L436" s="404">
        <v>0</v>
      </c>
      <c r="M436" s="404">
        <v>0</v>
      </c>
      <c r="N436" s="409" t="s">
        <v>1862</v>
      </c>
      <c r="O436" s="92"/>
      <c r="P436" s="92"/>
      <c r="Q436" s="410" t="s">
        <v>2972</v>
      </c>
      <c r="R436" s="91" t="s">
        <v>1887</v>
      </c>
      <c r="S436" s="572"/>
      <c r="T436" s="572" t="s">
        <v>1930</v>
      </c>
    </row>
    <row r="437" spans="1:20" s="358" customFormat="1" ht="81.75" customHeight="1" outlineLevel="1">
      <c r="A437" s="357"/>
      <c r="B437" s="407" t="s">
        <v>2174</v>
      </c>
      <c r="C437" s="426" t="s">
        <v>1865</v>
      </c>
      <c r="D437" s="409" t="s">
        <v>79</v>
      </c>
      <c r="E437" s="424">
        <v>2900</v>
      </c>
      <c r="F437" s="424"/>
      <c r="G437" s="424"/>
      <c r="H437" s="424"/>
      <c r="I437" s="424"/>
      <c r="J437" s="92"/>
      <c r="K437" s="92"/>
      <c r="L437" s="404">
        <v>0</v>
      </c>
      <c r="M437" s="404">
        <v>0</v>
      </c>
      <c r="N437" s="409" t="s">
        <v>1862</v>
      </c>
      <c r="O437" s="92"/>
      <c r="P437" s="92"/>
      <c r="Q437" s="408" t="s">
        <v>2060</v>
      </c>
      <c r="R437" s="92" t="s">
        <v>2117</v>
      </c>
      <c r="S437" s="421"/>
      <c r="T437" s="572" t="s">
        <v>1930</v>
      </c>
    </row>
    <row r="438" spans="1:20" s="358" customFormat="1" ht="81.75" customHeight="1" outlineLevel="1">
      <c r="A438" s="357"/>
      <c r="B438" s="455" t="s">
        <v>2175</v>
      </c>
      <c r="C438" s="456" t="s">
        <v>2176</v>
      </c>
      <c r="D438" s="457" t="s">
        <v>79</v>
      </c>
      <c r="E438" s="458">
        <v>250</v>
      </c>
      <c r="F438" s="424"/>
      <c r="G438" s="424"/>
      <c r="H438" s="424"/>
      <c r="I438" s="424"/>
      <c r="J438" s="92"/>
      <c r="K438" s="92"/>
      <c r="L438" s="459">
        <v>250</v>
      </c>
      <c r="M438" s="459">
        <v>0</v>
      </c>
      <c r="N438" s="457" t="s">
        <v>1862</v>
      </c>
      <c r="O438" s="151"/>
      <c r="P438" s="151" t="s">
        <v>3441</v>
      </c>
      <c r="Q438" s="460" t="s">
        <v>2060</v>
      </c>
      <c r="R438" s="151" t="s">
        <v>2117</v>
      </c>
      <c r="S438" s="461"/>
      <c r="T438" s="575" t="s">
        <v>1930</v>
      </c>
    </row>
    <row r="439" spans="1:20" s="358" customFormat="1" ht="81.75" customHeight="1" outlineLevel="1">
      <c r="A439" s="357"/>
      <c r="B439" s="407" t="s">
        <v>2116</v>
      </c>
      <c r="C439" s="426" t="s">
        <v>1864</v>
      </c>
      <c r="D439" s="409" t="s">
        <v>79</v>
      </c>
      <c r="E439" s="424">
        <v>700</v>
      </c>
      <c r="F439" s="424"/>
      <c r="G439" s="424"/>
      <c r="H439" s="424"/>
      <c r="I439" s="424"/>
      <c r="J439" s="92"/>
      <c r="K439" s="92"/>
      <c r="L439" s="404">
        <v>200</v>
      </c>
      <c r="M439" s="404">
        <v>0</v>
      </c>
      <c r="N439" s="409" t="s">
        <v>1862</v>
      </c>
      <c r="O439" s="92"/>
      <c r="P439" s="92"/>
      <c r="Q439" s="408" t="s">
        <v>2060</v>
      </c>
      <c r="R439" s="92" t="s">
        <v>2120</v>
      </c>
      <c r="S439" s="421"/>
      <c r="T439" s="572" t="s">
        <v>1930</v>
      </c>
    </row>
    <row r="440" spans="1:20" s="358" customFormat="1" ht="81.75" customHeight="1" outlineLevel="1">
      <c r="A440" s="357"/>
      <c r="B440" s="407" t="s">
        <v>2177</v>
      </c>
      <c r="C440" s="426" t="s">
        <v>1864</v>
      </c>
      <c r="D440" s="409" t="s">
        <v>79</v>
      </c>
      <c r="E440" s="424">
        <v>360</v>
      </c>
      <c r="F440" s="424"/>
      <c r="G440" s="424"/>
      <c r="H440" s="424"/>
      <c r="I440" s="424"/>
      <c r="J440" s="92"/>
      <c r="K440" s="92"/>
      <c r="L440" s="404">
        <v>120</v>
      </c>
      <c r="M440" s="404">
        <v>0</v>
      </c>
      <c r="N440" s="409" t="s">
        <v>1862</v>
      </c>
      <c r="O440" s="92"/>
      <c r="P440" s="92"/>
      <c r="Q440" s="408" t="s">
        <v>2060</v>
      </c>
      <c r="R440" s="92" t="s">
        <v>2120</v>
      </c>
      <c r="S440" s="421"/>
      <c r="T440" s="572" t="s">
        <v>1930</v>
      </c>
    </row>
    <row r="441" spans="1:20" s="358" customFormat="1" ht="81.75" customHeight="1" outlineLevel="1">
      <c r="A441" s="357"/>
      <c r="B441" s="455" t="s">
        <v>2179</v>
      </c>
      <c r="C441" s="456" t="s">
        <v>2178</v>
      </c>
      <c r="D441" s="457" t="s">
        <v>79</v>
      </c>
      <c r="E441" s="458">
        <v>200</v>
      </c>
      <c r="F441" s="424"/>
      <c r="G441" s="424"/>
      <c r="H441" s="424"/>
      <c r="I441" s="424"/>
      <c r="J441" s="92"/>
      <c r="K441" s="92"/>
      <c r="L441" s="459">
        <v>10</v>
      </c>
      <c r="M441" s="459">
        <v>0</v>
      </c>
      <c r="N441" s="457" t="s">
        <v>1862</v>
      </c>
      <c r="O441" s="151"/>
      <c r="P441" s="151" t="s">
        <v>3441</v>
      </c>
      <c r="Q441" s="460" t="s">
        <v>2060</v>
      </c>
      <c r="R441" s="151" t="s">
        <v>2120</v>
      </c>
      <c r="S441" s="461"/>
      <c r="T441" s="575" t="s">
        <v>1932</v>
      </c>
    </row>
    <row r="442" spans="1:20" s="358" customFormat="1" ht="81.75" customHeight="1" outlineLevel="1">
      <c r="A442" s="357"/>
      <c r="B442" s="407" t="s">
        <v>2180</v>
      </c>
      <c r="C442" s="426" t="s">
        <v>664</v>
      </c>
      <c r="D442" s="409" t="s">
        <v>79</v>
      </c>
      <c r="E442" s="424">
        <v>2248</v>
      </c>
      <c r="F442" s="424"/>
      <c r="G442" s="424"/>
      <c r="H442" s="424"/>
      <c r="I442" s="424"/>
      <c r="J442" s="92"/>
      <c r="K442" s="92"/>
      <c r="L442" s="404">
        <v>2098</v>
      </c>
      <c r="M442" s="404">
        <v>0</v>
      </c>
      <c r="N442" s="409" t="s">
        <v>1862</v>
      </c>
      <c r="O442" s="92"/>
      <c r="P442" s="92"/>
      <c r="Q442" s="408" t="s">
        <v>2060</v>
      </c>
      <c r="R442" s="92" t="s">
        <v>2117</v>
      </c>
      <c r="S442" s="421"/>
      <c r="T442" s="572" t="s">
        <v>1930</v>
      </c>
    </row>
    <row r="443" spans="1:20" s="358" customFormat="1" ht="81.75" customHeight="1" outlineLevel="1">
      <c r="A443" s="357"/>
      <c r="B443" s="407" t="s">
        <v>3012</v>
      </c>
      <c r="C443" s="604" t="s">
        <v>2181</v>
      </c>
      <c r="D443" s="409" t="s">
        <v>79</v>
      </c>
      <c r="E443" s="508">
        <v>2500</v>
      </c>
      <c r="F443" s="508"/>
      <c r="G443" s="508"/>
      <c r="H443" s="508"/>
      <c r="I443" s="508"/>
      <c r="J443" s="404"/>
      <c r="K443" s="404"/>
      <c r="L443" s="404">
        <v>0</v>
      </c>
      <c r="M443" s="404">
        <v>0</v>
      </c>
      <c r="N443" s="409" t="s">
        <v>1862</v>
      </c>
      <c r="O443" s="92"/>
      <c r="P443" s="92"/>
      <c r="Q443" s="410" t="s">
        <v>2060</v>
      </c>
      <c r="R443" s="91" t="s">
        <v>1887</v>
      </c>
      <c r="S443" s="572" t="s">
        <v>3013</v>
      </c>
      <c r="T443" s="572" t="s">
        <v>2182</v>
      </c>
    </row>
    <row r="444" spans="1:20" s="358" customFormat="1" ht="81.75" customHeight="1" outlineLevel="1">
      <c r="A444" s="357"/>
      <c r="B444" s="407" t="s">
        <v>2183</v>
      </c>
      <c r="C444" s="426" t="s">
        <v>117</v>
      </c>
      <c r="D444" s="409" t="s">
        <v>79</v>
      </c>
      <c r="E444" s="424">
        <v>15000</v>
      </c>
      <c r="F444" s="424"/>
      <c r="G444" s="424"/>
      <c r="H444" s="424"/>
      <c r="I444" s="424"/>
      <c r="J444" s="92"/>
      <c r="K444" s="92"/>
      <c r="L444" s="404">
        <v>0</v>
      </c>
      <c r="M444" s="404">
        <v>0</v>
      </c>
      <c r="N444" s="409" t="s">
        <v>1862</v>
      </c>
      <c r="O444" s="92"/>
      <c r="P444" s="92"/>
      <c r="Q444" s="408" t="s">
        <v>2060</v>
      </c>
      <c r="R444" s="92" t="s">
        <v>2117</v>
      </c>
      <c r="S444" s="421"/>
      <c r="T444" s="572" t="s">
        <v>1930</v>
      </c>
    </row>
    <row r="445" spans="1:20" s="358" customFormat="1" ht="81.75" customHeight="1" outlineLevel="1">
      <c r="A445" s="357"/>
      <c r="B445" s="407" t="s">
        <v>2184</v>
      </c>
      <c r="C445" s="426" t="s">
        <v>81</v>
      </c>
      <c r="D445" s="409" t="s">
        <v>79</v>
      </c>
      <c r="E445" s="424">
        <v>10000</v>
      </c>
      <c r="F445" s="424"/>
      <c r="G445" s="424"/>
      <c r="H445" s="424"/>
      <c r="I445" s="424"/>
      <c r="J445" s="92"/>
      <c r="K445" s="92"/>
      <c r="L445" s="404">
        <v>0</v>
      </c>
      <c r="M445" s="404">
        <v>0</v>
      </c>
      <c r="N445" s="409" t="s">
        <v>1862</v>
      </c>
      <c r="O445" s="92"/>
      <c r="P445" s="92"/>
      <c r="Q445" s="408" t="s">
        <v>2060</v>
      </c>
      <c r="R445" s="92" t="s">
        <v>2117</v>
      </c>
      <c r="S445" s="421"/>
      <c r="T445" s="572" t="s">
        <v>81</v>
      </c>
    </row>
    <row r="446" spans="1:20" s="358" customFormat="1" ht="81.75" customHeight="1" outlineLevel="1">
      <c r="A446" s="357"/>
      <c r="B446" s="407" t="s">
        <v>2185</v>
      </c>
      <c r="C446" s="426" t="s">
        <v>137</v>
      </c>
      <c r="D446" s="409" t="s">
        <v>79</v>
      </c>
      <c r="E446" s="424">
        <v>800</v>
      </c>
      <c r="F446" s="424"/>
      <c r="G446" s="424"/>
      <c r="H446" s="424"/>
      <c r="I446" s="424"/>
      <c r="J446" s="92"/>
      <c r="K446" s="92"/>
      <c r="L446" s="404">
        <v>0</v>
      </c>
      <c r="M446" s="404">
        <v>0</v>
      </c>
      <c r="N446" s="409" t="s">
        <v>1862</v>
      </c>
      <c r="O446" s="92"/>
      <c r="P446" s="92"/>
      <c r="Q446" s="408" t="s">
        <v>2060</v>
      </c>
      <c r="R446" s="92" t="s">
        <v>2117</v>
      </c>
      <c r="S446" s="421"/>
      <c r="T446" s="572" t="s">
        <v>1930</v>
      </c>
    </row>
    <row r="447" spans="1:20" s="358" customFormat="1" ht="81.75" customHeight="1" outlineLevel="1">
      <c r="A447" s="357"/>
      <c r="B447" s="407" t="s">
        <v>2186</v>
      </c>
      <c r="C447" s="426" t="s">
        <v>137</v>
      </c>
      <c r="D447" s="409" t="s">
        <v>79</v>
      </c>
      <c r="E447" s="424">
        <v>2600</v>
      </c>
      <c r="F447" s="424"/>
      <c r="G447" s="424"/>
      <c r="H447" s="424"/>
      <c r="I447" s="424"/>
      <c r="J447" s="92"/>
      <c r="K447" s="92"/>
      <c r="L447" s="404">
        <v>0</v>
      </c>
      <c r="M447" s="404">
        <v>0</v>
      </c>
      <c r="N447" s="409" t="s">
        <v>1862</v>
      </c>
      <c r="O447" s="92"/>
      <c r="P447" s="92"/>
      <c r="Q447" s="408" t="s">
        <v>2060</v>
      </c>
      <c r="R447" s="92" t="s">
        <v>2117</v>
      </c>
      <c r="S447" s="421"/>
      <c r="T447" s="572" t="s">
        <v>1930</v>
      </c>
    </row>
    <row r="448" spans="1:20" s="358" customFormat="1" ht="81.75" customHeight="1" outlineLevel="1">
      <c r="A448" s="357"/>
      <c r="B448" s="407" t="s">
        <v>2187</v>
      </c>
      <c r="C448" s="426" t="s">
        <v>2074</v>
      </c>
      <c r="D448" s="409" t="s">
        <v>79</v>
      </c>
      <c r="E448" s="424">
        <v>1000</v>
      </c>
      <c r="F448" s="424"/>
      <c r="G448" s="424"/>
      <c r="H448" s="424"/>
      <c r="I448" s="424"/>
      <c r="J448" s="92"/>
      <c r="K448" s="92"/>
      <c r="L448" s="404">
        <v>0</v>
      </c>
      <c r="M448" s="404">
        <v>0</v>
      </c>
      <c r="N448" s="409" t="s">
        <v>1862</v>
      </c>
      <c r="O448" s="92"/>
      <c r="P448" s="92"/>
      <c r="Q448" s="408" t="s">
        <v>2060</v>
      </c>
      <c r="R448" s="92" t="s">
        <v>2117</v>
      </c>
      <c r="S448" s="421"/>
      <c r="T448" s="572" t="s">
        <v>1933</v>
      </c>
    </row>
    <row r="449" spans="1:20" s="358" customFormat="1" ht="81.75" customHeight="1" outlineLevel="1">
      <c r="A449" s="357"/>
      <c r="B449" s="514" t="s">
        <v>2188</v>
      </c>
      <c r="C449" s="515" t="s">
        <v>2074</v>
      </c>
      <c r="D449" s="516" t="s">
        <v>79</v>
      </c>
      <c r="E449" s="517">
        <v>3600</v>
      </c>
      <c r="F449" s="424"/>
      <c r="G449" s="424"/>
      <c r="H449" s="424"/>
      <c r="I449" s="424"/>
      <c r="J449" s="92"/>
      <c r="K449" s="92"/>
      <c r="L449" s="519">
        <v>0</v>
      </c>
      <c r="M449" s="519">
        <v>0</v>
      </c>
      <c r="N449" s="516" t="s">
        <v>1862</v>
      </c>
      <c r="O449" s="518"/>
      <c r="P449" s="518"/>
      <c r="Q449" s="520" t="s">
        <v>2060</v>
      </c>
      <c r="R449" s="518" t="s">
        <v>1889</v>
      </c>
      <c r="S449" s="521"/>
      <c r="T449" s="576" t="s">
        <v>1933</v>
      </c>
    </row>
    <row r="450" spans="1:20" s="358" customFormat="1" ht="81.75" customHeight="1" outlineLevel="1">
      <c r="A450" s="357"/>
      <c r="B450" s="407" t="s">
        <v>2189</v>
      </c>
      <c r="C450" s="426" t="s">
        <v>2190</v>
      </c>
      <c r="D450" s="409" t="s">
        <v>79</v>
      </c>
      <c r="E450" s="424">
        <v>950</v>
      </c>
      <c r="F450" s="424"/>
      <c r="G450" s="424"/>
      <c r="H450" s="424"/>
      <c r="I450" s="424"/>
      <c r="J450" s="92"/>
      <c r="K450" s="92"/>
      <c r="L450" s="404">
        <v>300</v>
      </c>
      <c r="M450" s="404">
        <v>0</v>
      </c>
      <c r="N450" s="409" t="s">
        <v>1862</v>
      </c>
      <c r="O450" s="92"/>
      <c r="P450" s="92"/>
      <c r="Q450" s="408" t="s">
        <v>2060</v>
      </c>
      <c r="R450" s="92" t="s">
        <v>1889</v>
      </c>
      <c r="S450" s="421"/>
      <c r="T450" s="572" t="s">
        <v>1933</v>
      </c>
    </row>
    <row r="451" spans="1:20" s="358" customFormat="1" ht="81.75" customHeight="1" outlineLevel="1">
      <c r="A451" s="357"/>
      <c r="B451" s="407" t="s">
        <v>2191</v>
      </c>
      <c r="C451" s="426" t="s">
        <v>2041</v>
      </c>
      <c r="D451" s="409" t="s">
        <v>79</v>
      </c>
      <c r="E451" s="424">
        <v>2500</v>
      </c>
      <c r="F451" s="424"/>
      <c r="G451" s="424"/>
      <c r="H451" s="424"/>
      <c r="I451" s="424"/>
      <c r="J451" s="92"/>
      <c r="K451" s="92"/>
      <c r="L451" s="404">
        <v>0</v>
      </c>
      <c r="M451" s="404">
        <v>0</v>
      </c>
      <c r="N451" s="409" t="s">
        <v>1862</v>
      </c>
      <c r="O451" s="92"/>
      <c r="P451" s="92"/>
      <c r="Q451" s="408" t="s">
        <v>2060</v>
      </c>
      <c r="R451" s="92" t="s">
        <v>2117</v>
      </c>
      <c r="S451" s="421"/>
      <c r="T451" s="572" t="s">
        <v>1950</v>
      </c>
    </row>
    <row r="452" spans="1:20" s="358" customFormat="1" ht="81.75" customHeight="1" outlineLevel="1">
      <c r="A452" s="357"/>
      <c r="B452" s="407" t="s">
        <v>2193</v>
      </c>
      <c r="C452" s="426" t="s">
        <v>863</v>
      </c>
      <c r="D452" s="409" t="s">
        <v>79</v>
      </c>
      <c r="E452" s="424">
        <v>550</v>
      </c>
      <c r="F452" s="424"/>
      <c r="G452" s="424"/>
      <c r="H452" s="424"/>
      <c r="I452" s="424"/>
      <c r="J452" s="92"/>
      <c r="K452" s="92"/>
      <c r="L452" s="404">
        <v>0</v>
      </c>
      <c r="M452" s="404">
        <v>0</v>
      </c>
      <c r="N452" s="409" t="s">
        <v>1862</v>
      </c>
      <c r="O452" s="92"/>
      <c r="P452" s="92"/>
      <c r="Q452" s="408" t="s">
        <v>2060</v>
      </c>
      <c r="R452" s="92" t="s">
        <v>2120</v>
      </c>
      <c r="S452" s="421"/>
      <c r="T452" s="572" t="s">
        <v>1951</v>
      </c>
    </row>
    <row r="453" spans="1:20" s="358" customFormat="1" ht="81.75" customHeight="1" outlineLevel="1">
      <c r="A453" s="357"/>
      <c r="B453" s="407" t="s">
        <v>2194</v>
      </c>
      <c r="C453" s="426" t="s">
        <v>863</v>
      </c>
      <c r="D453" s="409" t="s">
        <v>79</v>
      </c>
      <c r="E453" s="424">
        <v>400</v>
      </c>
      <c r="F453" s="424"/>
      <c r="G453" s="424"/>
      <c r="H453" s="424"/>
      <c r="I453" s="424"/>
      <c r="J453" s="92"/>
      <c r="K453" s="92"/>
      <c r="L453" s="404">
        <v>0</v>
      </c>
      <c r="M453" s="404">
        <v>0</v>
      </c>
      <c r="N453" s="409" t="s">
        <v>1862</v>
      </c>
      <c r="O453" s="92"/>
      <c r="P453" s="92"/>
      <c r="Q453" s="408" t="s">
        <v>2060</v>
      </c>
      <c r="R453" s="92" t="s">
        <v>2120</v>
      </c>
      <c r="S453" s="421"/>
      <c r="T453" s="572" t="s">
        <v>1951</v>
      </c>
    </row>
    <row r="454" spans="1:20" s="358" customFormat="1" ht="81.75" customHeight="1" outlineLevel="1">
      <c r="A454" s="357"/>
      <c r="B454" s="407" t="s">
        <v>2195</v>
      </c>
      <c r="C454" s="604" t="s">
        <v>863</v>
      </c>
      <c r="D454" s="409" t="s">
        <v>79</v>
      </c>
      <c r="E454" s="508">
        <v>1850</v>
      </c>
      <c r="F454" s="508"/>
      <c r="G454" s="508"/>
      <c r="H454" s="508"/>
      <c r="I454" s="508"/>
      <c r="J454" s="404"/>
      <c r="K454" s="404"/>
      <c r="L454" s="404">
        <v>0</v>
      </c>
      <c r="M454" s="404">
        <v>0</v>
      </c>
      <c r="N454" s="409" t="s">
        <v>1862</v>
      </c>
      <c r="O454" s="92"/>
      <c r="P454" s="92"/>
      <c r="Q454" s="410" t="s">
        <v>2060</v>
      </c>
      <c r="R454" s="91" t="s">
        <v>1887</v>
      </c>
      <c r="S454" s="572"/>
      <c r="T454" s="572" t="s">
        <v>1951</v>
      </c>
    </row>
    <row r="455" spans="1:20" s="358" customFormat="1" ht="81.75" customHeight="1" outlineLevel="1">
      <c r="A455" s="357"/>
      <c r="B455" s="407" t="s">
        <v>2196</v>
      </c>
      <c r="C455" s="426" t="s">
        <v>81</v>
      </c>
      <c r="D455" s="409" t="s">
        <v>79</v>
      </c>
      <c r="E455" s="424">
        <v>14100</v>
      </c>
      <c r="F455" s="424"/>
      <c r="G455" s="424"/>
      <c r="H455" s="424"/>
      <c r="I455" s="424"/>
      <c r="J455" s="92"/>
      <c r="K455" s="92"/>
      <c r="L455" s="404">
        <v>0</v>
      </c>
      <c r="M455" s="404">
        <v>0</v>
      </c>
      <c r="N455" s="409" t="s">
        <v>1862</v>
      </c>
      <c r="O455" s="92"/>
      <c r="P455" s="92"/>
      <c r="Q455" s="408" t="s">
        <v>2060</v>
      </c>
      <c r="R455" s="92" t="s">
        <v>2117</v>
      </c>
      <c r="S455" s="421"/>
      <c r="T455" s="572" t="s">
        <v>81</v>
      </c>
    </row>
    <row r="456" spans="1:20" s="358" customFormat="1" ht="81.75" customHeight="1" outlineLevel="1">
      <c r="A456" s="357"/>
      <c r="B456" s="455" t="s">
        <v>2197</v>
      </c>
      <c r="C456" s="456" t="s">
        <v>87</v>
      </c>
      <c r="D456" s="457" t="s">
        <v>79</v>
      </c>
      <c r="E456" s="458">
        <v>300</v>
      </c>
      <c r="F456" s="424"/>
      <c r="G456" s="424"/>
      <c r="H456" s="424"/>
      <c r="I456" s="424"/>
      <c r="J456" s="92"/>
      <c r="K456" s="92"/>
      <c r="L456" s="459">
        <v>0</v>
      </c>
      <c r="M456" s="459">
        <v>0</v>
      </c>
      <c r="N456" s="457" t="s">
        <v>1862</v>
      </c>
      <c r="O456" s="151"/>
      <c r="P456" s="151" t="s">
        <v>3441</v>
      </c>
      <c r="Q456" s="460" t="s">
        <v>2060</v>
      </c>
      <c r="R456" s="151" t="s">
        <v>2120</v>
      </c>
      <c r="S456" s="461"/>
      <c r="T456" s="575" t="s">
        <v>1951</v>
      </c>
    </row>
    <row r="457" spans="1:20" s="358" customFormat="1" ht="81.75" customHeight="1" outlineLevel="1">
      <c r="A457" s="357"/>
      <c r="B457" s="407" t="s">
        <v>2198</v>
      </c>
      <c r="C457" s="426" t="s">
        <v>87</v>
      </c>
      <c r="D457" s="409" t="s">
        <v>79</v>
      </c>
      <c r="E457" s="424">
        <v>2000</v>
      </c>
      <c r="F457" s="424"/>
      <c r="G457" s="424"/>
      <c r="H457" s="424"/>
      <c r="I457" s="424"/>
      <c r="J457" s="92"/>
      <c r="K457" s="92"/>
      <c r="L457" s="404">
        <v>0</v>
      </c>
      <c r="M457" s="404">
        <v>0</v>
      </c>
      <c r="N457" s="409" t="s">
        <v>1862</v>
      </c>
      <c r="O457" s="92"/>
      <c r="P457" s="92"/>
      <c r="Q457" s="408" t="s">
        <v>2060</v>
      </c>
      <c r="R457" s="92" t="s">
        <v>2120</v>
      </c>
      <c r="S457" s="421"/>
      <c r="T457" s="572" t="s">
        <v>1951</v>
      </c>
    </row>
    <row r="458" spans="1:20" s="358" customFormat="1" ht="81.75" customHeight="1" outlineLevel="1">
      <c r="A458" s="357"/>
      <c r="B458" s="427" t="s">
        <v>2199</v>
      </c>
      <c r="C458" s="428" t="s">
        <v>108</v>
      </c>
      <c r="D458" s="429" t="s">
        <v>79</v>
      </c>
      <c r="E458" s="430">
        <v>4000</v>
      </c>
      <c r="F458" s="424"/>
      <c r="G458" s="424"/>
      <c r="H458" s="424"/>
      <c r="I458" s="424"/>
      <c r="J458" s="92"/>
      <c r="K458" s="92"/>
      <c r="L458" s="431">
        <v>0</v>
      </c>
      <c r="M458" s="431">
        <v>0</v>
      </c>
      <c r="N458" s="429" t="s">
        <v>1862</v>
      </c>
      <c r="O458" s="432"/>
      <c r="P458" s="432" t="s">
        <v>3419</v>
      </c>
      <c r="Q458" s="433" t="s">
        <v>2060</v>
      </c>
      <c r="R458" s="432" t="s">
        <v>2120</v>
      </c>
      <c r="S458" s="434"/>
      <c r="T458" s="577" t="s">
        <v>1951</v>
      </c>
    </row>
    <row r="459" spans="1:20" s="358" customFormat="1" ht="81.75" customHeight="1" outlineLevel="1">
      <c r="A459" s="357"/>
      <c r="B459" s="407" t="s">
        <v>2201</v>
      </c>
      <c r="C459" s="426" t="s">
        <v>2200</v>
      </c>
      <c r="D459" s="409" t="s">
        <v>79</v>
      </c>
      <c r="E459" s="424">
        <v>907</v>
      </c>
      <c r="F459" s="424"/>
      <c r="G459" s="424"/>
      <c r="H459" s="424"/>
      <c r="I459" s="424"/>
      <c r="J459" s="92"/>
      <c r="K459" s="92"/>
      <c r="L459" s="404">
        <v>0</v>
      </c>
      <c r="M459" s="404">
        <v>0</v>
      </c>
      <c r="N459" s="409" t="s">
        <v>1862</v>
      </c>
      <c r="O459" s="92"/>
      <c r="P459" s="92"/>
      <c r="Q459" s="408" t="s">
        <v>2060</v>
      </c>
      <c r="R459" s="92" t="s">
        <v>2120</v>
      </c>
      <c r="S459" s="421"/>
      <c r="T459" s="572" t="s">
        <v>1946</v>
      </c>
    </row>
    <row r="460" spans="1:20" s="358" customFormat="1" ht="81.75" customHeight="1" outlineLevel="1">
      <c r="A460" s="357"/>
      <c r="B460" s="407" t="s">
        <v>2202</v>
      </c>
      <c r="C460" s="426" t="s">
        <v>2200</v>
      </c>
      <c r="D460" s="409" t="s">
        <v>79</v>
      </c>
      <c r="E460" s="424">
        <v>995</v>
      </c>
      <c r="F460" s="424"/>
      <c r="G460" s="424"/>
      <c r="H460" s="424"/>
      <c r="I460" s="424"/>
      <c r="J460" s="92"/>
      <c r="K460" s="92"/>
      <c r="L460" s="404">
        <v>0</v>
      </c>
      <c r="M460" s="404">
        <v>0</v>
      </c>
      <c r="N460" s="409" t="s">
        <v>1862</v>
      </c>
      <c r="O460" s="92"/>
      <c r="P460" s="92"/>
      <c r="Q460" s="408" t="s">
        <v>2060</v>
      </c>
      <c r="R460" s="92" t="s">
        <v>1889</v>
      </c>
      <c r="S460" s="421"/>
      <c r="T460" s="572" t="s">
        <v>1946</v>
      </c>
    </row>
    <row r="461" spans="1:20" s="358" customFormat="1" ht="81.75" customHeight="1" outlineLevel="1">
      <c r="A461" s="357"/>
      <c r="B461" s="407" t="s">
        <v>2203</v>
      </c>
      <c r="C461" s="426" t="s">
        <v>2200</v>
      </c>
      <c r="D461" s="409" t="s">
        <v>79</v>
      </c>
      <c r="E461" s="424">
        <v>380</v>
      </c>
      <c r="F461" s="424"/>
      <c r="G461" s="424"/>
      <c r="H461" s="424"/>
      <c r="I461" s="424"/>
      <c r="J461" s="92"/>
      <c r="K461" s="92"/>
      <c r="L461" s="404">
        <v>0</v>
      </c>
      <c r="M461" s="404">
        <v>0</v>
      </c>
      <c r="N461" s="409" t="s">
        <v>1862</v>
      </c>
      <c r="O461" s="92"/>
      <c r="P461" s="92"/>
      <c r="Q461" s="408" t="s">
        <v>2060</v>
      </c>
      <c r="R461" s="92" t="s">
        <v>2120</v>
      </c>
      <c r="S461" s="421"/>
      <c r="T461" s="572" t="s">
        <v>1946</v>
      </c>
    </row>
    <row r="462" spans="1:20" s="358" customFormat="1" ht="81.75" customHeight="1" outlineLevel="1">
      <c r="A462" s="357"/>
      <c r="B462" s="455" t="s">
        <v>2204</v>
      </c>
      <c r="C462" s="456" t="s">
        <v>2200</v>
      </c>
      <c r="D462" s="457" t="s">
        <v>79</v>
      </c>
      <c r="E462" s="458">
        <v>230</v>
      </c>
      <c r="F462" s="424"/>
      <c r="G462" s="424"/>
      <c r="H462" s="424"/>
      <c r="I462" s="424"/>
      <c r="J462" s="92"/>
      <c r="K462" s="92"/>
      <c r="L462" s="459">
        <v>0</v>
      </c>
      <c r="M462" s="459">
        <v>0</v>
      </c>
      <c r="N462" s="457" t="s">
        <v>1862</v>
      </c>
      <c r="O462" s="151"/>
      <c r="P462" s="151" t="s">
        <v>3441</v>
      </c>
      <c r="Q462" s="460" t="s">
        <v>2060</v>
      </c>
      <c r="R462" s="151" t="s">
        <v>2120</v>
      </c>
      <c r="S462" s="461"/>
      <c r="T462" s="575" t="s">
        <v>1946</v>
      </c>
    </row>
    <row r="463" spans="1:20" s="358" customFormat="1" ht="81.75" customHeight="1" outlineLevel="1">
      <c r="A463" s="357"/>
      <c r="B463" s="407" t="s">
        <v>2205</v>
      </c>
      <c r="C463" s="426" t="s">
        <v>128</v>
      </c>
      <c r="D463" s="409" t="s">
        <v>79</v>
      </c>
      <c r="E463" s="424">
        <v>5420</v>
      </c>
      <c r="F463" s="424"/>
      <c r="G463" s="424"/>
      <c r="H463" s="424"/>
      <c r="I463" s="424"/>
      <c r="J463" s="92"/>
      <c r="K463" s="92"/>
      <c r="L463" s="404">
        <v>0</v>
      </c>
      <c r="M463" s="404">
        <v>0</v>
      </c>
      <c r="N463" s="409" t="s">
        <v>1862</v>
      </c>
      <c r="O463" s="92"/>
      <c r="P463" s="92"/>
      <c r="Q463" s="408" t="s">
        <v>2060</v>
      </c>
      <c r="R463" s="92" t="s">
        <v>2117</v>
      </c>
      <c r="S463" s="421"/>
      <c r="T463" s="572" t="s">
        <v>1946</v>
      </c>
    </row>
    <row r="464" spans="1:20" s="358" customFormat="1" ht="81.75" customHeight="1" outlineLevel="1">
      <c r="A464" s="357"/>
      <c r="B464" s="407" t="s">
        <v>2206</v>
      </c>
      <c r="C464" s="426" t="s">
        <v>2207</v>
      </c>
      <c r="D464" s="409" t="s">
        <v>79</v>
      </c>
      <c r="E464" s="424">
        <v>320</v>
      </c>
      <c r="F464" s="424"/>
      <c r="G464" s="424"/>
      <c r="H464" s="424"/>
      <c r="I464" s="424"/>
      <c r="J464" s="92"/>
      <c r="K464" s="92"/>
      <c r="L464" s="404">
        <v>0</v>
      </c>
      <c r="M464" s="404">
        <v>0</v>
      </c>
      <c r="N464" s="409" t="s">
        <v>1862</v>
      </c>
      <c r="O464" s="92"/>
      <c r="P464" s="92"/>
      <c r="Q464" s="408" t="s">
        <v>2060</v>
      </c>
      <c r="R464" s="92" t="s">
        <v>2120</v>
      </c>
      <c r="S464" s="421"/>
      <c r="T464" s="572" t="s">
        <v>1951</v>
      </c>
    </row>
    <row r="465" spans="1:20" s="358" customFormat="1" ht="81.75" customHeight="1" outlineLevel="1">
      <c r="A465" s="357"/>
      <c r="B465" s="407" t="s">
        <v>2208</v>
      </c>
      <c r="C465" s="426" t="s">
        <v>2207</v>
      </c>
      <c r="D465" s="409" t="s">
        <v>79</v>
      </c>
      <c r="E465" s="424">
        <v>370</v>
      </c>
      <c r="F465" s="424"/>
      <c r="G465" s="424"/>
      <c r="H465" s="424"/>
      <c r="I465" s="424"/>
      <c r="J465" s="92"/>
      <c r="K465" s="92"/>
      <c r="L465" s="404">
        <v>0</v>
      </c>
      <c r="M465" s="404">
        <v>0</v>
      </c>
      <c r="N465" s="409" t="s">
        <v>1862</v>
      </c>
      <c r="O465" s="92"/>
      <c r="P465" s="92"/>
      <c r="Q465" s="408" t="s">
        <v>2060</v>
      </c>
      <c r="R465" s="92" t="s">
        <v>2120</v>
      </c>
      <c r="S465" s="421"/>
      <c r="T465" s="572" t="s">
        <v>1951</v>
      </c>
    </row>
    <row r="466" spans="1:20" s="358" customFormat="1" ht="81.75" customHeight="1" outlineLevel="1">
      <c r="A466" s="357"/>
      <c r="B466" s="407" t="s">
        <v>2209</v>
      </c>
      <c r="C466" s="426" t="s">
        <v>2207</v>
      </c>
      <c r="D466" s="409" t="s">
        <v>79</v>
      </c>
      <c r="E466" s="424">
        <v>780</v>
      </c>
      <c r="F466" s="424"/>
      <c r="G466" s="424"/>
      <c r="H466" s="424"/>
      <c r="I466" s="424"/>
      <c r="J466" s="92"/>
      <c r="K466" s="92"/>
      <c r="L466" s="404">
        <v>0</v>
      </c>
      <c r="M466" s="404">
        <v>0</v>
      </c>
      <c r="N466" s="409" t="s">
        <v>1862</v>
      </c>
      <c r="O466" s="92"/>
      <c r="P466" s="92"/>
      <c r="Q466" s="408" t="s">
        <v>2060</v>
      </c>
      <c r="R466" s="92" t="s">
        <v>2120</v>
      </c>
      <c r="S466" s="421"/>
      <c r="T466" s="572" t="s">
        <v>1951</v>
      </c>
    </row>
    <row r="467" spans="1:20" s="358" customFormat="1" ht="81.75" customHeight="1" outlineLevel="1">
      <c r="A467" s="357"/>
      <c r="B467" s="407" t="s">
        <v>2210</v>
      </c>
      <c r="C467" s="426" t="s">
        <v>2207</v>
      </c>
      <c r="D467" s="409" t="s">
        <v>79</v>
      </c>
      <c r="E467" s="424">
        <v>320</v>
      </c>
      <c r="F467" s="424"/>
      <c r="G467" s="424"/>
      <c r="H467" s="424"/>
      <c r="I467" s="424"/>
      <c r="J467" s="92"/>
      <c r="K467" s="92"/>
      <c r="L467" s="404">
        <v>0</v>
      </c>
      <c r="M467" s="404">
        <v>0</v>
      </c>
      <c r="N467" s="409" t="s">
        <v>1862</v>
      </c>
      <c r="O467" s="92"/>
      <c r="P467" s="92"/>
      <c r="Q467" s="408" t="s">
        <v>2060</v>
      </c>
      <c r="R467" s="92" t="s">
        <v>2120</v>
      </c>
      <c r="S467" s="421"/>
      <c r="T467" s="572" t="s">
        <v>1951</v>
      </c>
    </row>
    <row r="468" spans="1:20" s="358" customFormat="1" ht="81.75" customHeight="1" outlineLevel="1">
      <c r="A468" s="357"/>
      <c r="B468" s="455" t="s">
        <v>2211</v>
      </c>
      <c r="C468" s="456" t="s">
        <v>2207</v>
      </c>
      <c r="D468" s="457" t="s">
        <v>79</v>
      </c>
      <c r="E468" s="458">
        <v>110</v>
      </c>
      <c r="F468" s="424"/>
      <c r="G468" s="424"/>
      <c r="H468" s="424"/>
      <c r="I468" s="424"/>
      <c r="J468" s="92"/>
      <c r="K468" s="92"/>
      <c r="L468" s="459">
        <v>0</v>
      </c>
      <c r="M468" s="459">
        <v>0</v>
      </c>
      <c r="N468" s="457" t="s">
        <v>1862</v>
      </c>
      <c r="O468" s="151"/>
      <c r="P468" s="151" t="s">
        <v>3441</v>
      </c>
      <c r="Q468" s="460" t="s">
        <v>2060</v>
      </c>
      <c r="R468" s="151" t="s">
        <v>2120</v>
      </c>
      <c r="S468" s="461"/>
      <c r="T468" s="575" t="s">
        <v>1951</v>
      </c>
    </row>
    <row r="469" spans="1:20" s="358" customFormat="1" ht="81.75" customHeight="1" outlineLevel="1">
      <c r="A469" s="357"/>
      <c r="B469" s="407" t="s">
        <v>2212</v>
      </c>
      <c r="C469" s="426" t="s">
        <v>2207</v>
      </c>
      <c r="D469" s="409" t="s">
        <v>79</v>
      </c>
      <c r="E469" s="424">
        <v>330</v>
      </c>
      <c r="F469" s="424"/>
      <c r="G469" s="424"/>
      <c r="H469" s="424"/>
      <c r="I469" s="424"/>
      <c r="J469" s="92"/>
      <c r="K469" s="92"/>
      <c r="L469" s="404">
        <v>0</v>
      </c>
      <c r="M469" s="404">
        <v>0</v>
      </c>
      <c r="N469" s="409" t="s">
        <v>1862</v>
      </c>
      <c r="O469" s="92"/>
      <c r="P469" s="92"/>
      <c r="Q469" s="408" t="s">
        <v>2060</v>
      </c>
      <c r="R469" s="92" t="s">
        <v>2117</v>
      </c>
      <c r="S469" s="421"/>
      <c r="T469" s="572" t="s">
        <v>1951</v>
      </c>
    </row>
    <row r="470" spans="1:20" s="358" customFormat="1" ht="81.75" customHeight="1" outlineLevel="1">
      <c r="A470" s="357"/>
      <c r="B470" s="407" t="s">
        <v>2213</v>
      </c>
      <c r="C470" s="426" t="s">
        <v>146</v>
      </c>
      <c r="D470" s="409" t="s">
        <v>79</v>
      </c>
      <c r="E470" s="424">
        <v>40000</v>
      </c>
      <c r="F470" s="424"/>
      <c r="G470" s="424"/>
      <c r="H470" s="424"/>
      <c r="I470" s="424"/>
      <c r="J470" s="92"/>
      <c r="K470" s="92"/>
      <c r="L470" s="404">
        <v>0</v>
      </c>
      <c r="M470" s="404">
        <v>0</v>
      </c>
      <c r="N470" s="409" t="s">
        <v>1862</v>
      </c>
      <c r="O470" s="92"/>
      <c r="P470" s="92"/>
      <c r="Q470" s="408" t="s">
        <v>2060</v>
      </c>
      <c r="R470" s="92" t="s">
        <v>2117</v>
      </c>
      <c r="S470" s="421" t="s">
        <v>2214</v>
      </c>
      <c r="T470" s="572" t="s">
        <v>1947</v>
      </c>
    </row>
    <row r="471" spans="1:20" s="358" customFormat="1" ht="81.75" customHeight="1" outlineLevel="1">
      <c r="A471" s="357"/>
      <c r="B471" s="407" t="s">
        <v>2215</v>
      </c>
      <c r="C471" s="426" t="s">
        <v>2216</v>
      </c>
      <c r="D471" s="409" t="s">
        <v>79</v>
      </c>
      <c r="E471" s="424">
        <v>5000</v>
      </c>
      <c r="F471" s="424"/>
      <c r="G471" s="424"/>
      <c r="H471" s="424"/>
      <c r="I471" s="424"/>
      <c r="J471" s="92"/>
      <c r="K471" s="92"/>
      <c r="L471" s="404">
        <v>0</v>
      </c>
      <c r="M471" s="404">
        <v>0</v>
      </c>
      <c r="N471" s="409" t="s">
        <v>1862</v>
      </c>
      <c r="O471" s="92"/>
      <c r="P471" s="92"/>
      <c r="Q471" s="408" t="s">
        <v>2060</v>
      </c>
      <c r="R471" s="92" t="s">
        <v>1889</v>
      </c>
      <c r="S471" s="421"/>
      <c r="T471" s="572" t="s">
        <v>1947</v>
      </c>
    </row>
    <row r="472" spans="1:20" s="358" customFormat="1" ht="81.75" customHeight="1" outlineLevel="1">
      <c r="A472" s="357"/>
      <c r="B472" s="407" t="s">
        <v>2217</v>
      </c>
      <c r="C472" s="426" t="s">
        <v>2218</v>
      </c>
      <c r="D472" s="409" t="s">
        <v>79</v>
      </c>
      <c r="E472" s="424">
        <v>5000</v>
      </c>
      <c r="F472" s="424"/>
      <c r="G472" s="424"/>
      <c r="H472" s="424"/>
      <c r="I472" s="424"/>
      <c r="J472" s="92"/>
      <c r="K472" s="92"/>
      <c r="L472" s="404">
        <v>0</v>
      </c>
      <c r="M472" s="404">
        <v>0</v>
      </c>
      <c r="N472" s="409" t="s">
        <v>1862</v>
      </c>
      <c r="O472" s="92"/>
      <c r="P472" s="92"/>
      <c r="Q472" s="408" t="s">
        <v>2060</v>
      </c>
      <c r="R472" s="92" t="s">
        <v>2117</v>
      </c>
      <c r="S472" s="421"/>
      <c r="T472" s="572" t="s">
        <v>1947</v>
      </c>
    </row>
    <row r="473" spans="1:20" s="358" customFormat="1" ht="81.75" customHeight="1" outlineLevel="1">
      <c r="A473" s="357"/>
      <c r="B473" s="407" t="s">
        <v>2219</v>
      </c>
      <c r="C473" s="426" t="s">
        <v>2220</v>
      </c>
      <c r="D473" s="409" t="s">
        <v>79</v>
      </c>
      <c r="E473" s="424">
        <v>5000</v>
      </c>
      <c r="F473" s="424"/>
      <c r="G473" s="424"/>
      <c r="H473" s="424"/>
      <c r="I473" s="424"/>
      <c r="J473" s="92"/>
      <c r="K473" s="92"/>
      <c r="L473" s="404">
        <v>0</v>
      </c>
      <c r="M473" s="404">
        <v>0</v>
      </c>
      <c r="N473" s="409" t="s">
        <v>1862</v>
      </c>
      <c r="O473" s="92"/>
      <c r="P473" s="92"/>
      <c r="Q473" s="408" t="s">
        <v>2060</v>
      </c>
      <c r="R473" s="92" t="s">
        <v>2117</v>
      </c>
      <c r="S473" s="421"/>
      <c r="T473" s="572" t="s">
        <v>1947</v>
      </c>
    </row>
    <row r="474" spans="1:20" s="358" customFormat="1" ht="81.75" customHeight="1" outlineLevel="1">
      <c r="A474" s="357"/>
      <c r="B474" s="407" t="s">
        <v>2221</v>
      </c>
      <c r="C474" s="426" t="s">
        <v>1386</v>
      </c>
      <c r="D474" s="409" t="s">
        <v>79</v>
      </c>
      <c r="E474" s="424">
        <v>460</v>
      </c>
      <c r="F474" s="424"/>
      <c r="G474" s="424"/>
      <c r="H474" s="424"/>
      <c r="I474" s="424"/>
      <c r="J474" s="92"/>
      <c r="K474" s="92"/>
      <c r="L474" s="404">
        <v>0</v>
      </c>
      <c r="M474" s="404">
        <v>0</v>
      </c>
      <c r="N474" s="409" t="s">
        <v>1862</v>
      </c>
      <c r="O474" s="92"/>
      <c r="P474" s="92"/>
      <c r="Q474" s="408" t="s">
        <v>2060</v>
      </c>
      <c r="R474" s="92" t="s">
        <v>2120</v>
      </c>
      <c r="S474" s="421"/>
      <c r="T474" s="572" t="s">
        <v>1949</v>
      </c>
    </row>
    <row r="475" spans="1:20" s="358" customFormat="1" ht="81.75" customHeight="1" outlineLevel="1">
      <c r="A475" s="357"/>
      <c r="B475" s="407" t="s">
        <v>2222</v>
      </c>
      <c r="C475" s="426" t="s">
        <v>81</v>
      </c>
      <c r="D475" s="409" t="s">
        <v>79</v>
      </c>
      <c r="E475" s="424">
        <v>47000</v>
      </c>
      <c r="F475" s="424"/>
      <c r="G475" s="424"/>
      <c r="H475" s="424"/>
      <c r="I475" s="424"/>
      <c r="J475" s="92"/>
      <c r="K475" s="92"/>
      <c r="L475" s="404">
        <v>0</v>
      </c>
      <c r="M475" s="404">
        <v>0</v>
      </c>
      <c r="N475" s="409" t="s">
        <v>1862</v>
      </c>
      <c r="O475" s="92"/>
      <c r="P475" s="92"/>
      <c r="Q475" s="408" t="s">
        <v>2060</v>
      </c>
      <c r="R475" s="92" t="s">
        <v>2117</v>
      </c>
      <c r="S475" s="421"/>
      <c r="T475" s="572" t="s">
        <v>81</v>
      </c>
    </row>
    <row r="476" spans="1:20" s="358" customFormat="1" ht="81.75" customHeight="1" outlineLevel="1">
      <c r="A476" s="357"/>
      <c r="B476" s="407" t="s">
        <v>2223</v>
      </c>
      <c r="C476" s="426" t="s">
        <v>93</v>
      </c>
      <c r="D476" s="409" t="s">
        <v>79</v>
      </c>
      <c r="E476" s="424">
        <v>800</v>
      </c>
      <c r="F476" s="424"/>
      <c r="G476" s="424"/>
      <c r="H476" s="424"/>
      <c r="I476" s="424"/>
      <c r="J476" s="92"/>
      <c r="K476" s="92"/>
      <c r="L476" s="404">
        <v>0</v>
      </c>
      <c r="M476" s="404">
        <v>0</v>
      </c>
      <c r="N476" s="409" t="s">
        <v>1862</v>
      </c>
      <c r="O476" s="92"/>
      <c r="P476" s="92"/>
      <c r="Q476" s="408" t="s">
        <v>2060</v>
      </c>
      <c r="R476" s="92" t="s">
        <v>2120</v>
      </c>
      <c r="S476" s="421"/>
      <c r="T476" s="572" t="s">
        <v>1949</v>
      </c>
    </row>
    <row r="477" spans="1:20" s="358" customFormat="1" ht="81.75" customHeight="1" outlineLevel="1">
      <c r="A477" s="357"/>
      <c r="B477" s="407" t="s">
        <v>2224</v>
      </c>
      <c r="C477" s="426" t="s">
        <v>2225</v>
      </c>
      <c r="D477" s="409" t="s">
        <v>79</v>
      </c>
      <c r="E477" s="424">
        <v>3450</v>
      </c>
      <c r="F477" s="424"/>
      <c r="G477" s="424"/>
      <c r="H477" s="424"/>
      <c r="I477" s="424"/>
      <c r="J477" s="92"/>
      <c r="K477" s="92"/>
      <c r="L477" s="404">
        <v>800</v>
      </c>
      <c r="M477" s="404">
        <v>0</v>
      </c>
      <c r="N477" s="409" t="s">
        <v>1862</v>
      </c>
      <c r="O477" s="92"/>
      <c r="P477" s="92"/>
      <c r="Q477" s="408" t="s">
        <v>2060</v>
      </c>
      <c r="R477" s="92" t="s">
        <v>2117</v>
      </c>
      <c r="S477" s="421"/>
      <c r="T477" s="572" t="s">
        <v>1949</v>
      </c>
    </row>
    <row r="478" spans="1:20" s="358" customFormat="1" ht="81.75" customHeight="1" outlineLevel="1">
      <c r="A478" s="357"/>
      <c r="B478" s="407" t="s">
        <v>2226</v>
      </c>
      <c r="C478" s="426" t="s">
        <v>81</v>
      </c>
      <c r="D478" s="409" t="s">
        <v>79</v>
      </c>
      <c r="E478" s="424">
        <v>50000</v>
      </c>
      <c r="F478" s="424"/>
      <c r="G478" s="424"/>
      <c r="H478" s="424"/>
      <c r="I478" s="424"/>
      <c r="J478" s="92"/>
      <c r="K478" s="92"/>
      <c r="L478" s="404">
        <v>0</v>
      </c>
      <c r="M478" s="404">
        <v>0</v>
      </c>
      <c r="N478" s="409" t="s">
        <v>1862</v>
      </c>
      <c r="O478" s="92"/>
      <c r="P478" s="92"/>
      <c r="Q478" s="408" t="s">
        <v>2060</v>
      </c>
      <c r="R478" s="92" t="s">
        <v>2117</v>
      </c>
      <c r="S478" s="421"/>
      <c r="T478" s="572" t="s">
        <v>81</v>
      </c>
    </row>
    <row r="479" spans="1:20" s="358" customFormat="1" ht="81.75" customHeight="1" outlineLevel="1">
      <c r="A479" s="357"/>
      <c r="B479" s="407" t="s">
        <v>2227</v>
      </c>
      <c r="C479" s="426" t="s">
        <v>2225</v>
      </c>
      <c r="D479" s="409" t="s">
        <v>79</v>
      </c>
      <c r="E479" s="424">
        <v>1100</v>
      </c>
      <c r="F479" s="424"/>
      <c r="G479" s="424"/>
      <c r="H479" s="424"/>
      <c r="I479" s="424"/>
      <c r="J479" s="92"/>
      <c r="K479" s="92"/>
      <c r="L479" s="404">
        <v>100</v>
      </c>
      <c r="M479" s="404">
        <v>0</v>
      </c>
      <c r="N479" s="409" t="s">
        <v>1862</v>
      </c>
      <c r="O479" s="92"/>
      <c r="P479" s="92"/>
      <c r="Q479" s="408" t="s">
        <v>2060</v>
      </c>
      <c r="R479" s="92" t="s">
        <v>2117</v>
      </c>
      <c r="S479" s="421"/>
      <c r="T479" s="572" t="s">
        <v>1949</v>
      </c>
    </row>
    <row r="480" spans="1:20" s="358" customFormat="1" ht="81.75" customHeight="1" outlineLevel="1">
      <c r="A480" s="357"/>
      <c r="B480" s="407" t="s">
        <v>2228</v>
      </c>
      <c r="C480" s="426" t="s">
        <v>2070</v>
      </c>
      <c r="D480" s="409" t="s">
        <v>79</v>
      </c>
      <c r="E480" s="424">
        <v>400</v>
      </c>
      <c r="F480" s="424"/>
      <c r="G480" s="424"/>
      <c r="H480" s="424"/>
      <c r="I480" s="424"/>
      <c r="J480" s="92"/>
      <c r="K480" s="92"/>
      <c r="L480" s="404">
        <v>0</v>
      </c>
      <c r="M480" s="404">
        <v>0</v>
      </c>
      <c r="N480" s="409" t="s">
        <v>1862</v>
      </c>
      <c r="O480" s="92"/>
      <c r="P480" s="92"/>
      <c r="Q480" s="408" t="s">
        <v>2060</v>
      </c>
      <c r="R480" s="92" t="s">
        <v>2120</v>
      </c>
      <c r="S480" s="421"/>
      <c r="T480" s="572" t="s">
        <v>1949</v>
      </c>
    </row>
    <row r="481" spans="1:20" s="358" customFormat="1" ht="81.75" customHeight="1" outlineLevel="1">
      <c r="A481" s="357"/>
      <c r="B481" s="407" t="s">
        <v>2229</v>
      </c>
      <c r="C481" s="426" t="s">
        <v>2070</v>
      </c>
      <c r="D481" s="409" t="s">
        <v>79</v>
      </c>
      <c r="E481" s="424">
        <v>2000</v>
      </c>
      <c r="F481" s="424"/>
      <c r="G481" s="424"/>
      <c r="H481" s="424"/>
      <c r="I481" s="424"/>
      <c r="J481" s="92"/>
      <c r="K481" s="92"/>
      <c r="L481" s="404">
        <v>0</v>
      </c>
      <c r="M481" s="404">
        <v>0</v>
      </c>
      <c r="N481" s="409" t="s">
        <v>1862</v>
      </c>
      <c r="O481" s="92"/>
      <c r="P481" s="92"/>
      <c r="Q481" s="408" t="s">
        <v>2060</v>
      </c>
      <c r="R481" s="92" t="s">
        <v>2117</v>
      </c>
      <c r="S481" s="421"/>
      <c r="T481" s="572" t="s">
        <v>1949</v>
      </c>
    </row>
    <row r="482" spans="1:20" s="358" customFormat="1" ht="81.75" customHeight="1" outlineLevel="1">
      <c r="A482" s="357"/>
      <c r="B482" s="407" t="s">
        <v>2230</v>
      </c>
      <c r="C482" s="426" t="s">
        <v>81</v>
      </c>
      <c r="D482" s="409" t="s">
        <v>79</v>
      </c>
      <c r="E482" s="424">
        <v>20000</v>
      </c>
      <c r="F482" s="424"/>
      <c r="G482" s="424"/>
      <c r="H482" s="424"/>
      <c r="I482" s="424"/>
      <c r="J482" s="92"/>
      <c r="K482" s="92"/>
      <c r="L482" s="404">
        <v>0</v>
      </c>
      <c r="M482" s="404">
        <v>0</v>
      </c>
      <c r="N482" s="409" t="s">
        <v>1862</v>
      </c>
      <c r="O482" s="92"/>
      <c r="P482" s="92"/>
      <c r="Q482" s="408" t="s">
        <v>2060</v>
      </c>
      <c r="R482" s="92" t="s">
        <v>1889</v>
      </c>
      <c r="S482" s="421"/>
      <c r="T482" s="572" t="s">
        <v>81</v>
      </c>
    </row>
    <row r="483" spans="1:20" s="358" customFormat="1" ht="81.75" customHeight="1" outlineLevel="1">
      <c r="A483" s="357"/>
      <c r="B483" s="455" t="s">
        <v>2231</v>
      </c>
      <c r="C483" s="456" t="s">
        <v>2070</v>
      </c>
      <c r="D483" s="457" t="s">
        <v>79</v>
      </c>
      <c r="E483" s="458">
        <v>300</v>
      </c>
      <c r="F483" s="424"/>
      <c r="G483" s="424"/>
      <c r="H483" s="424"/>
      <c r="I483" s="424"/>
      <c r="J483" s="92"/>
      <c r="K483" s="92"/>
      <c r="L483" s="459">
        <v>0</v>
      </c>
      <c r="M483" s="459">
        <v>0</v>
      </c>
      <c r="N483" s="457" t="s">
        <v>1862</v>
      </c>
      <c r="O483" s="151"/>
      <c r="P483" s="151" t="s">
        <v>3441</v>
      </c>
      <c r="Q483" s="460" t="s">
        <v>2060</v>
      </c>
      <c r="R483" s="151" t="s">
        <v>2117</v>
      </c>
      <c r="S483" s="461"/>
      <c r="T483" s="575" t="s">
        <v>1949</v>
      </c>
    </row>
    <row r="484" spans="1:20" s="358" customFormat="1" ht="81.75" customHeight="1" outlineLevel="1">
      <c r="A484" s="357"/>
      <c r="B484" s="407" t="s">
        <v>2232</v>
      </c>
      <c r="C484" s="426" t="s">
        <v>1306</v>
      </c>
      <c r="D484" s="409" t="s">
        <v>79</v>
      </c>
      <c r="E484" s="424">
        <v>7175</v>
      </c>
      <c r="F484" s="424"/>
      <c r="G484" s="424"/>
      <c r="H484" s="424"/>
      <c r="I484" s="424"/>
      <c r="J484" s="92"/>
      <c r="K484" s="92"/>
      <c r="L484" s="404">
        <v>0</v>
      </c>
      <c r="M484" s="404">
        <v>0</v>
      </c>
      <c r="N484" s="409" t="s">
        <v>1862</v>
      </c>
      <c r="O484" s="92"/>
      <c r="P484" s="92"/>
      <c r="Q484" s="408" t="s">
        <v>2060</v>
      </c>
      <c r="R484" s="92" t="s">
        <v>2117</v>
      </c>
      <c r="S484" s="421"/>
      <c r="T484" s="572" t="s">
        <v>1932</v>
      </c>
    </row>
    <row r="485" spans="1:20" s="358" customFormat="1" ht="81.75" customHeight="1" outlineLevel="1">
      <c r="A485" s="357"/>
      <c r="B485" s="407" t="s">
        <v>2233</v>
      </c>
      <c r="C485" s="426" t="s">
        <v>81</v>
      </c>
      <c r="D485" s="409" t="s">
        <v>79</v>
      </c>
      <c r="E485" s="424">
        <v>10210</v>
      </c>
      <c r="F485" s="424"/>
      <c r="G485" s="424"/>
      <c r="H485" s="424"/>
      <c r="I485" s="424"/>
      <c r="J485" s="92"/>
      <c r="K485" s="92"/>
      <c r="L485" s="404">
        <v>0</v>
      </c>
      <c r="M485" s="404">
        <v>0</v>
      </c>
      <c r="N485" s="409" t="s">
        <v>1862</v>
      </c>
      <c r="O485" s="92"/>
      <c r="P485" s="92"/>
      <c r="Q485" s="408" t="s">
        <v>2060</v>
      </c>
      <c r="R485" s="92" t="s">
        <v>1889</v>
      </c>
      <c r="S485" s="421"/>
      <c r="T485" s="572" t="s">
        <v>81</v>
      </c>
    </row>
    <row r="486" spans="1:20" s="358" customFormat="1" ht="81.75" customHeight="1" outlineLevel="1">
      <c r="A486" s="357"/>
      <c r="B486" s="407" t="s">
        <v>2234</v>
      </c>
      <c r="C486" s="426" t="s">
        <v>81</v>
      </c>
      <c r="D486" s="409" t="s">
        <v>79</v>
      </c>
      <c r="E486" s="424">
        <v>15000</v>
      </c>
      <c r="F486" s="424"/>
      <c r="G486" s="424"/>
      <c r="H486" s="424"/>
      <c r="I486" s="424"/>
      <c r="J486" s="92"/>
      <c r="K486" s="92"/>
      <c r="L486" s="404">
        <v>0</v>
      </c>
      <c r="M486" s="404">
        <v>0</v>
      </c>
      <c r="N486" s="409" t="s">
        <v>1862</v>
      </c>
      <c r="O486" s="92"/>
      <c r="P486" s="92"/>
      <c r="Q486" s="408" t="s">
        <v>2060</v>
      </c>
      <c r="R486" s="92" t="s">
        <v>2117</v>
      </c>
      <c r="S486" s="421"/>
      <c r="T486" s="572" t="s">
        <v>81</v>
      </c>
    </row>
    <row r="487" spans="1:20" s="358" customFormat="1" ht="81.75" customHeight="1" outlineLevel="1">
      <c r="A487" s="357"/>
      <c r="B487" s="407" t="s">
        <v>2235</v>
      </c>
      <c r="C487" s="426" t="s">
        <v>400</v>
      </c>
      <c r="D487" s="409" t="s">
        <v>79</v>
      </c>
      <c r="E487" s="509">
        <v>3021</v>
      </c>
      <c r="F487" s="509"/>
      <c r="G487" s="509"/>
      <c r="H487" s="509"/>
      <c r="I487" s="509"/>
      <c r="J487" s="92"/>
      <c r="K487" s="92"/>
      <c r="L487" s="404">
        <v>0</v>
      </c>
      <c r="M487" s="404">
        <v>0</v>
      </c>
      <c r="N487" s="409" t="s">
        <v>1862</v>
      </c>
      <c r="O487" s="92"/>
      <c r="P487" s="92"/>
      <c r="Q487" s="408" t="s">
        <v>2060</v>
      </c>
      <c r="R487" s="92" t="s">
        <v>2117</v>
      </c>
      <c r="S487" s="421"/>
      <c r="T487" s="572" t="s">
        <v>1932</v>
      </c>
    </row>
    <row r="488" spans="1:20" s="358" customFormat="1" ht="81.75" customHeight="1" outlineLevel="1">
      <c r="A488" s="357"/>
      <c r="B488" s="407" t="s">
        <v>2236</v>
      </c>
      <c r="C488" s="426" t="s">
        <v>81</v>
      </c>
      <c r="D488" s="409" t="s">
        <v>79</v>
      </c>
      <c r="E488" s="424">
        <v>15077</v>
      </c>
      <c r="F488" s="424"/>
      <c r="G488" s="424"/>
      <c r="H488" s="424"/>
      <c r="I488" s="424"/>
      <c r="J488" s="92"/>
      <c r="K488" s="92"/>
      <c r="L488" s="404">
        <v>0</v>
      </c>
      <c r="M488" s="404">
        <v>0</v>
      </c>
      <c r="N488" s="409" t="s">
        <v>1862</v>
      </c>
      <c r="O488" s="92"/>
      <c r="P488" s="92"/>
      <c r="Q488" s="408" t="s">
        <v>2060</v>
      </c>
      <c r="R488" s="92" t="s">
        <v>2117</v>
      </c>
      <c r="S488" s="421"/>
      <c r="T488" s="572" t="s">
        <v>81</v>
      </c>
    </row>
    <row r="489" spans="1:20" s="358" customFormat="1" ht="81.75" customHeight="1" outlineLevel="1">
      <c r="A489" s="357"/>
      <c r="B489" s="407" t="s">
        <v>2237</v>
      </c>
      <c r="C489" s="426" t="s">
        <v>81</v>
      </c>
      <c r="D489" s="409" t="s">
        <v>79</v>
      </c>
      <c r="E489" s="424">
        <v>69712</v>
      </c>
      <c r="F489" s="424"/>
      <c r="G489" s="424"/>
      <c r="H489" s="424"/>
      <c r="I489" s="424"/>
      <c r="J489" s="92"/>
      <c r="K489" s="92"/>
      <c r="L489" s="404">
        <v>0</v>
      </c>
      <c r="M489" s="404">
        <v>0</v>
      </c>
      <c r="N489" s="409" t="s">
        <v>1862</v>
      </c>
      <c r="O489" s="92"/>
      <c r="P489" s="92"/>
      <c r="Q489" s="408" t="s">
        <v>2060</v>
      </c>
      <c r="R489" s="92" t="s">
        <v>2117</v>
      </c>
      <c r="S489" s="421"/>
      <c r="T489" s="572" t="s">
        <v>81</v>
      </c>
    </row>
    <row r="490" spans="1:20" s="358" customFormat="1" ht="81.75" customHeight="1" outlineLevel="1">
      <c r="A490" s="357"/>
      <c r="B490" s="407" t="s">
        <v>2238</v>
      </c>
      <c r="C490" s="426" t="s">
        <v>2239</v>
      </c>
      <c r="D490" s="409" t="s">
        <v>79</v>
      </c>
      <c r="E490" s="424">
        <v>1400</v>
      </c>
      <c r="F490" s="424"/>
      <c r="G490" s="424"/>
      <c r="H490" s="424"/>
      <c r="I490" s="424"/>
      <c r="J490" s="92"/>
      <c r="K490" s="92"/>
      <c r="L490" s="404">
        <v>0</v>
      </c>
      <c r="M490" s="404">
        <v>0</v>
      </c>
      <c r="N490" s="409" t="s">
        <v>1862</v>
      </c>
      <c r="O490" s="92"/>
      <c r="P490" s="92"/>
      <c r="Q490" s="408" t="s">
        <v>2060</v>
      </c>
      <c r="R490" s="92" t="s">
        <v>2117</v>
      </c>
      <c r="S490" s="421"/>
      <c r="T490" s="572" t="s">
        <v>1932</v>
      </c>
    </row>
    <row r="491" spans="1:20" s="358" customFormat="1" ht="81.75" customHeight="1" outlineLevel="1">
      <c r="A491" s="357"/>
      <c r="B491" s="407" t="s">
        <v>2240</v>
      </c>
      <c r="C491" s="426" t="s">
        <v>2241</v>
      </c>
      <c r="D491" s="409" t="s">
        <v>79</v>
      </c>
      <c r="E491" s="424">
        <v>500</v>
      </c>
      <c r="F491" s="424"/>
      <c r="G491" s="424"/>
      <c r="H491" s="424"/>
      <c r="I491" s="424"/>
      <c r="J491" s="92"/>
      <c r="K491" s="92"/>
      <c r="L491" s="404">
        <v>0</v>
      </c>
      <c r="M491" s="404">
        <v>0</v>
      </c>
      <c r="N491" s="409" t="s">
        <v>1862</v>
      </c>
      <c r="O491" s="92"/>
      <c r="P491" s="92"/>
      <c r="Q491" s="408" t="s">
        <v>2060</v>
      </c>
      <c r="R491" s="92" t="s">
        <v>2120</v>
      </c>
      <c r="S491" s="421"/>
      <c r="T491" s="572" t="s">
        <v>1932</v>
      </c>
    </row>
    <row r="492" spans="1:20" s="358" customFormat="1" ht="81.75" customHeight="1" outlineLevel="1">
      <c r="A492" s="357"/>
      <c r="B492" s="407" t="s">
        <v>2061</v>
      </c>
      <c r="C492" s="604" t="s">
        <v>2062</v>
      </c>
      <c r="D492" s="409" t="s">
        <v>79</v>
      </c>
      <c r="E492" s="508">
        <v>4000</v>
      </c>
      <c r="F492" s="508"/>
      <c r="G492" s="508"/>
      <c r="H492" s="508"/>
      <c r="I492" s="508"/>
      <c r="J492" s="404"/>
      <c r="K492" s="404"/>
      <c r="L492" s="404">
        <v>0</v>
      </c>
      <c r="M492" s="404">
        <v>0</v>
      </c>
      <c r="N492" s="409" t="s">
        <v>1862</v>
      </c>
      <c r="O492" s="92"/>
      <c r="P492" s="92"/>
      <c r="Q492" s="410" t="s">
        <v>2060</v>
      </c>
      <c r="R492" s="91" t="s">
        <v>1887</v>
      </c>
      <c r="S492" s="572"/>
      <c r="T492" s="572" t="s">
        <v>1932</v>
      </c>
    </row>
    <row r="493" spans="1:20" s="358" customFormat="1" ht="81.75" customHeight="1" outlineLevel="1">
      <c r="A493" s="357"/>
      <c r="B493" s="407" t="s">
        <v>2242</v>
      </c>
      <c r="C493" s="426" t="s">
        <v>2062</v>
      </c>
      <c r="D493" s="409" t="s">
        <v>79</v>
      </c>
      <c r="E493" s="424">
        <v>1870</v>
      </c>
      <c r="F493" s="424"/>
      <c r="G493" s="424"/>
      <c r="H493" s="424"/>
      <c r="I493" s="424"/>
      <c r="J493" s="92"/>
      <c r="K493" s="92"/>
      <c r="L493" s="404">
        <v>0</v>
      </c>
      <c r="M493" s="404">
        <v>0</v>
      </c>
      <c r="N493" s="409" t="s">
        <v>1893</v>
      </c>
      <c r="O493" s="92"/>
      <c r="P493" s="92"/>
      <c r="Q493" s="408" t="s">
        <v>2060</v>
      </c>
      <c r="R493" s="92" t="s">
        <v>2120</v>
      </c>
      <c r="S493" s="421"/>
      <c r="T493" s="572" t="s">
        <v>1932</v>
      </c>
    </row>
    <row r="494" spans="1:20" s="358" customFormat="1" ht="81.75" customHeight="1" outlineLevel="1">
      <c r="A494" s="357"/>
      <c r="B494" s="407" t="s">
        <v>2243</v>
      </c>
      <c r="C494" s="426" t="s">
        <v>2062</v>
      </c>
      <c r="D494" s="409" t="s">
        <v>79</v>
      </c>
      <c r="E494" s="424">
        <v>800</v>
      </c>
      <c r="F494" s="424"/>
      <c r="G494" s="424"/>
      <c r="H494" s="424"/>
      <c r="I494" s="424"/>
      <c r="J494" s="92"/>
      <c r="K494" s="92"/>
      <c r="L494" s="404">
        <v>0</v>
      </c>
      <c r="M494" s="404">
        <v>0</v>
      </c>
      <c r="N494" s="409" t="s">
        <v>1862</v>
      </c>
      <c r="O494" s="92"/>
      <c r="P494" s="92"/>
      <c r="Q494" s="408" t="s">
        <v>2060</v>
      </c>
      <c r="R494" s="92" t="s">
        <v>2120</v>
      </c>
      <c r="S494" s="421"/>
      <c r="T494" s="572" t="s">
        <v>1932</v>
      </c>
    </row>
    <row r="495" spans="1:20" s="358" customFormat="1" ht="81.75" customHeight="1" outlineLevel="1">
      <c r="A495" s="357"/>
      <c r="B495" s="407" t="s">
        <v>2244</v>
      </c>
      <c r="C495" s="426" t="s">
        <v>2062</v>
      </c>
      <c r="D495" s="409" t="s">
        <v>79</v>
      </c>
      <c r="E495" s="424">
        <v>700</v>
      </c>
      <c r="F495" s="424"/>
      <c r="G495" s="424"/>
      <c r="H495" s="424"/>
      <c r="I495" s="424"/>
      <c r="J495" s="92"/>
      <c r="K495" s="92"/>
      <c r="L495" s="404">
        <v>0</v>
      </c>
      <c r="M495" s="404">
        <v>0</v>
      </c>
      <c r="N495" s="409" t="s">
        <v>1862</v>
      </c>
      <c r="O495" s="92"/>
      <c r="P495" s="92"/>
      <c r="Q495" s="408" t="s">
        <v>2060</v>
      </c>
      <c r="R495" s="92" t="s">
        <v>2120</v>
      </c>
      <c r="S495" s="421"/>
      <c r="T495" s="572" t="s">
        <v>1932</v>
      </c>
    </row>
    <row r="496" spans="1:20" s="358" customFormat="1" ht="81.75" customHeight="1" outlineLevel="1">
      <c r="A496" s="357"/>
      <c r="B496" s="455" t="s">
        <v>2161</v>
      </c>
      <c r="C496" s="456" t="s">
        <v>2245</v>
      </c>
      <c r="D496" s="457" t="s">
        <v>79</v>
      </c>
      <c r="E496" s="458">
        <v>100</v>
      </c>
      <c r="F496" s="458"/>
      <c r="G496" s="458"/>
      <c r="H496" s="458"/>
      <c r="I496" s="458"/>
      <c r="J496" s="151"/>
      <c r="K496" s="151"/>
      <c r="L496" s="459">
        <v>0</v>
      </c>
      <c r="M496" s="459">
        <v>0</v>
      </c>
      <c r="N496" s="457" t="s">
        <v>1862</v>
      </c>
      <c r="O496" s="151"/>
      <c r="P496" s="151" t="s">
        <v>3441</v>
      </c>
      <c r="Q496" s="460" t="s">
        <v>2060</v>
      </c>
      <c r="R496" s="151" t="s">
        <v>2120</v>
      </c>
      <c r="S496" s="461"/>
      <c r="T496" s="575" t="s">
        <v>1937</v>
      </c>
    </row>
    <row r="497" spans="1:20" s="358" customFormat="1" ht="81.75" customHeight="1" outlineLevel="1">
      <c r="A497" s="357"/>
      <c r="B497" s="407" t="s">
        <v>2246</v>
      </c>
      <c r="C497" s="426" t="s">
        <v>2245</v>
      </c>
      <c r="D497" s="409" t="s">
        <v>79</v>
      </c>
      <c r="E497" s="424">
        <v>1800</v>
      </c>
      <c r="F497" s="424"/>
      <c r="G497" s="424"/>
      <c r="H497" s="424"/>
      <c r="I497" s="424"/>
      <c r="J497" s="92"/>
      <c r="K497" s="92"/>
      <c r="L497" s="404">
        <v>0</v>
      </c>
      <c r="M497" s="404">
        <v>0</v>
      </c>
      <c r="N497" s="409" t="s">
        <v>1862</v>
      </c>
      <c r="O497" s="92"/>
      <c r="P497" s="92"/>
      <c r="Q497" s="408" t="s">
        <v>2060</v>
      </c>
      <c r="R497" s="92" t="s">
        <v>2120</v>
      </c>
      <c r="S497" s="421"/>
      <c r="T497" s="572" t="s">
        <v>1937</v>
      </c>
    </row>
    <row r="498" spans="1:20" s="358" customFormat="1" ht="81.75" customHeight="1" outlineLevel="1">
      <c r="A498" s="357"/>
      <c r="B498" s="510" t="s">
        <v>2247</v>
      </c>
      <c r="C498" s="426" t="s">
        <v>2245</v>
      </c>
      <c r="D498" s="409" t="s">
        <v>79</v>
      </c>
      <c r="E498" s="424">
        <v>400</v>
      </c>
      <c r="F498" s="424"/>
      <c r="G498" s="424"/>
      <c r="H498" s="424"/>
      <c r="I498" s="424"/>
      <c r="J498" s="92"/>
      <c r="K498" s="92"/>
      <c r="L498" s="404">
        <v>73000</v>
      </c>
      <c r="M498" s="404">
        <v>0</v>
      </c>
      <c r="N498" s="409" t="s">
        <v>1893</v>
      </c>
      <c r="O498" s="92"/>
      <c r="P498" s="92"/>
      <c r="Q498" s="408" t="s">
        <v>2060</v>
      </c>
      <c r="R498" s="92" t="s">
        <v>2120</v>
      </c>
      <c r="S498" s="421"/>
      <c r="T498" s="572" t="s">
        <v>1937</v>
      </c>
    </row>
    <row r="499" spans="1:20" s="358" customFormat="1" ht="81.75" customHeight="1" outlineLevel="1">
      <c r="A499" s="357"/>
      <c r="B499" s="407" t="s">
        <v>2248</v>
      </c>
      <c r="C499" s="426" t="s">
        <v>2245</v>
      </c>
      <c r="D499" s="409" t="s">
        <v>79</v>
      </c>
      <c r="E499" s="424">
        <v>5000</v>
      </c>
      <c r="F499" s="424"/>
      <c r="G499" s="424"/>
      <c r="H499" s="424"/>
      <c r="I499" s="424"/>
      <c r="J499" s="92"/>
      <c r="K499" s="92"/>
      <c r="L499" s="404">
        <v>0</v>
      </c>
      <c r="M499" s="404">
        <v>0</v>
      </c>
      <c r="N499" s="409" t="s">
        <v>1862</v>
      </c>
      <c r="O499" s="92"/>
      <c r="P499" s="92"/>
      <c r="Q499" s="408" t="s">
        <v>2060</v>
      </c>
      <c r="R499" s="92" t="s">
        <v>2117</v>
      </c>
      <c r="S499" s="421"/>
      <c r="T499" s="572" t="s">
        <v>1937</v>
      </c>
    </row>
    <row r="500" spans="1:20" s="358" customFormat="1" ht="81.75" customHeight="1" outlineLevel="1">
      <c r="A500" s="357"/>
      <c r="B500" s="407" t="s">
        <v>2249</v>
      </c>
      <c r="C500" s="426" t="s">
        <v>81</v>
      </c>
      <c r="D500" s="409" t="s">
        <v>79</v>
      </c>
      <c r="E500" s="424">
        <v>157000</v>
      </c>
      <c r="F500" s="424"/>
      <c r="G500" s="424"/>
      <c r="H500" s="424"/>
      <c r="I500" s="424"/>
      <c r="J500" s="92"/>
      <c r="K500" s="92"/>
      <c r="L500" s="404">
        <v>0</v>
      </c>
      <c r="M500" s="404">
        <v>0</v>
      </c>
      <c r="N500" s="409" t="s">
        <v>1893</v>
      </c>
      <c r="O500" s="92"/>
      <c r="P500" s="92"/>
      <c r="Q500" s="408" t="s">
        <v>2060</v>
      </c>
      <c r="R500" s="92" t="s">
        <v>2117</v>
      </c>
      <c r="S500" s="421"/>
      <c r="T500" s="572" t="s">
        <v>81</v>
      </c>
    </row>
    <row r="501" spans="1:20" s="358" customFormat="1" ht="81.75" customHeight="1" outlineLevel="1">
      <c r="A501" s="357"/>
      <c r="B501" s="407" t="s">
        <v>2250</v>
      </c>
      <c r="C501" s="426" t="s">
        <v>1907</v>
      </c>
      <c r="D501" s="409" t="s">
        <v>79</v>
      </c>
      <c r="E501" s="424">
        <v>900</v>
      </c>
      <c r="F501" s="424"/>
      <c r="G501" s="424"/>
      <c r="H501" s="424"/>
      <c r="I501" s="424"/>
      <c r="J501" s="92"/>
      <c r="K501" s="92"/>
      <c r="L501" s="404">
        <v>0</v>
      </c>
      <c r="M501" s="404">
        <v>0</v>
      </c>
      <c r="N501" s="409" t="s">
        <v>1862</v>
      </c>
      <c r="O501" s="92"/>
      <c r="P501" s="92"/>
      <c r="Q501" s="408" t="s">
        <v>2060</v>
      </c>
      <c r="R501" s="92" t="s">
        <v>2120</v>
      </c>
      <c r="S501" s="421"/>
      <c r="T501" s="572" t="s">
        <v>1945</v>
      </c>
    </row>
    <row r="502" spans="1:20" s="358" customFormat="1" ht="81.75" customHeight="1" outlineLevel="1">
      <c r="A502" s="357"/>
      <c r="B502" s="455" t="s">
        <v>2251</v>
      </c>
      <c r="C502" s="456" t="s">
        <v>2252</v>
      </c>
      <c r="D502" s="457" t="s">
        <v>79</v>
      </c>
      <c r="E502" s="458">
        <v>240</v>
      </c>
      <c r="F502" s="424"/>
      <c r="G502" s="424"/>
      <c r="H502" s="424"/>
      <c r="I502" s="424"/>
      <c r="J502" s="92"/>
      <c r="K502" s="92"/>
      <c r="L502" s="459">
        <v>0</v>
      </c>
      <c r="M502" s="459">
        <v>0</v>
      </c>
      <c r="N502" s="457" t="s">
        <v>1862</v>
      </c>
      <c r="O502" s="151"/>
      <c r="P502" s="151" t="s">
        <v>3441</v>
      </c>
      <c r="Q502" s="460" t="s">
        <v>2060</v>
      </c>
      <c r="R502" s="151" t="s">
        <v>2120</v>
      </c>
      <c r="S502" s="461"/>
      <c r="T502" s="575" t="s">
        <v>1945</v>
      </c>
    </row>
    <row r="503" spans="1:20" s="358" customFormat="1" ht="81.75" customHeight="1" outlineLevel="1">
      <c r="A503" s="357"/>
      <c r="B503" s="407" t="s">
        <v>2253</v>
      </c>
      <c r="C503" s="426" t="s">
        <v>99</v>
      </c>
      <c r="D503" s="409" t="s">
        <v>79</v>
      </c>
      <c r="E503" s="424">
        <v>847</v>
      </c>
      <c r="F503" s="424"/>
      <c r="G503" s="424"/>
      <c r="H503" s="424"/>
      <c r="I503" s="424"/>
      <c r="J503" s="92"/>
      <c r="K503" s="92"/>
      <c r="L503" s="404">
        <v>0</v>
      </c>
      <c r="M503" s="404">
        <v>0</v>
      </c>
      <c r="N503" s="409" t="s">
        <v>1862</v>
      </c>
      <c r="O503" s="92"/>
      <c r="P503" s="92"/>
      <c r="Q503" s="408" t="s">
        <v>2060</v>
      </c>
      <c r="R503" s="92" t="s">
        <v>2117</v>
      </c>
      <c r="S503" s="421"/>
      <c r="T503" s="572" t="s">
        <v>1945</v>
      </c>
    </row>
    <row r="504" spans="1:20" s="358" customFormat="1" ht="81.75" customHeight="1" outlineLevel="1">
      <c r="A504" s="357"/>
      <c r="B504" s="455" t="s">
        <v>2254</v>
      </c>
      <c r="C504" s="456" t="s">
        <v>99</v>
      </c>
      <c r="D504" s="457" t="s">
        <v>79</v>
      </c>
      <c r="E504" s="458">
        <v>185.1</v>
      </c>
      <c r="F504" s="424"/>
      <c r="G504" s="424"/>
      <c r="H504" s="424"/>
      <c r="I504" s="424"/>
      <c r="J504" s="92"/>
      <c r="K504" s="92"/>
      <c r="L504" s="459">
        <v>0</v>
      </c>
      <c r="M504" s="459">
        <v>0</v>
      </c>
      <c r="N504" s="457" t="s">
        <v>1862</v>
      </c>
      <c r="O504" s="151"/>
      <c r="P504" s="151" t="s">
        <v>3441</v>
      </c>
      <c r="Q504" s="460" t="s">
        <v>2060</v>
      </c>
      <c r="R504" s="151" t="s">
        <v>2120</v>
      </c>
      <c r="S504" s="461"/>
      <c r="T504" s="575" t="s">
        <v>1945</v>
      </c>
    </row>
    <row r="505" spans="1:20" s="358" customFormat="1" ht="81.75" customHeight="1" outlineLevel="1">
      <c r="A505" s="357"/>
      <c r="B505" s="407" t="s">
        <v>2255</v>
      </c>
      <c r="C505" s="426" t="s">
        <v>99</v>
      </c>
      <c r="D505" s="409" t="s">
        <v>79</v>
      </c>
      <c r="E505" s="424">
        <v>1331</v>
      </c>
      <c r="F505" s="424"/>
      <c r="G505" s="424"/>
      <c r="H505" s="424"/>
      <c r="I505" s="424"/>
      <c r="J505" s="92"/>
      <c r="K505" s="92"/>
      <c r="L505" s="404">
        <v>0</v>
      </c>
      <c r="M505" s="404">
        <v>0</v>
      </c>
      <c r="N505" s="409" t="s">
        <v>1862</v>
      </c>
      <c r="O505" s="92"/>
      <c r="P505" s="92"/>
      <c r="Q505" s="408" t="s">
        <v>2060</v>
      </c>
      <c r="R505" s="92" t="s">
        <v>2120</v>
      </c>
      <c r="S505" s="421"/>
      <c r="T505" s="572" t="s">
        <v>1945</v>
      </c>
    </row>
    <row r="506" spans="1:20" s="358" customFormat="1" ht="81.75" customHeight="1" outlineLevel="1">
      <c r="A506" s="357"/>
      <c r="B506" s="407" t="s">
        <v>2256</v>
      </c>
      <c r="C506" s="426" t="s">
        <v>2257</v>
      </c>
      <c r="D506" s="409" t="s">
        <v>79</v>
      </c>
      <c r="E506" s="424">
        <v>1500</v>
      </c>
      <c r="F506" s="424"/>
      <c r="G506" s="424"/>
      <c r="H506" s="424"/>
      <c r="I506" s="424"/>
      <c r="J506" s="92"/>
      <c r="K506" s="92"/>
      <c r="L506" s="404">
        <v>0</v>
      </c>
      <c r="M506" s="404">
        <v>0</v>
      </c>
      <c r="N506" s="409" t="s">
        <v>1862</v>
      </c>
      <c r="O506" s="92"/>
      <c r="P506" s="92"/>
      <c r="Q506" s="408" t="s">
        <v>2060</v>
      </c>
      <c r="R506" s="92" t="s">
        <v>2120</v>
      </c>
      <c r="S506" s="421"/>
      <c r="T506" s="572" t="s">
        <v>1938</v>
      </c>
    </row>
    <row r="507" spans="1:20" s="358" customFormat="1" ht="81.75" customHeight="1" outlineLevel="1">
      <c r="A507" s="357"/>
      <c r="B507" s="407" t="s">
        <v>2258</v>
      </c>
      <c r="C507" s="426" t="s">
        <v>2257</v>
      </c>
      <c r="D507" s="409" t="s">
        <v>79</v>
      </c>
      <c r="E507" s="424">
        <v>4620</v>
      </c>
      <c r="F507" s="424"/>
      <c r="G507" s="424"/>
      <c r="H507" s="424"/>
      <c r="I507" s="424"/>
      <c r="J507" s="92"/>
      <c r="K507" s="92"/>
      <c r="L507" s="404">
        <v>0</v>
      </c>
      <c r="M507" s="404">
        <v>0</v>
      </c>
      <c r="N507" s="409" t="s">
        <v>1862</v>
      </c>
      <c r="O507" s="92"/>
      <c r="P507" s="92"/>
      <c r="Q507" s="408" t="s">
        <v>2060</v>
      </c>
      <c r="R507" s="92" t="s">
        <v>2117</v>
      </c>
      <c r="S507" s="421"/>
      <c r="T507" s="572" t="s">
        <v>1938</v>
      </c>
    </row>
    <row r="508" spans="1:20" s="358" customFormat="1" ht="81.75" customHeight="1" outlineLevel="1">
      <c r="A508" s="357"/>
      <c r="B508" s="407" t="s">
        <v>2259</v>
      </c>
      <c r="C508" s="426" t="s">
        <v>2257</v>
      </c>
      <c r="D508" s="409" t="s">
        <v>79</v>
      </c>
      <c r="E508" s="424">
        <v>1000</v>
      </c>
      <c r="F508" s="424"/>
      <c r="G508" s="424"/>
      <c r="H508" s="424"/>
      <c r="I508" s="424"/>
      <c r="J508" s="92"/>
      <c r="K508" s="92"/>
      <c r="L508" s="404">
        <v>0</v>
      </c>
      <c r="M508" s="404">
        <v>0</v>
      </c>
      <c r="N508" s="409" t="s">
        <v>1862</v>
      </c>
      <c r="O508" s="92"/>
      <c r="P508" s="92"/>
      <c r="Q508" s="408" t="s">
        <v>2060</v>
      </c>
      <c r="R508" s="92" t="s">
        <v>2120</v>
      </c>
      <c r="S508" s="421"/>
      <c r="T508" s="572" t="s">
        <v>1938</v>
      </c>
    </row>
    <row r="509" spans="1:20" s="358" customFormat="1" ht="81.75" customHeight="1" outlineLevel="1">
      <c r="A509" s="357"/>
      <c r="B509" s="407" t="s">
        <v>2260</v>
      </c>
      <c r="C509" s="426" t="s">
        <v>1869</v>
      </c>
      <c r="D509" s="409" t="s">
        <v>79</v>
      </c>
      <c r="E509" s="424">
        <v>844</v>
      </c>
      <c r="F509" s="424"/>
      <c r="G509" s="424"/>
      <c r="H509" s="424"/>
      <c r="I509" s="424"/>
      <c r="J509" s="92"/>
      <c r="K509" s="92"/>
      <c r="L509" s="404">
        <v>0</v>
      </c>
      <c r="M509" s="404">
        <v>0</v>
      </c>
      <c r="N509" s="409" t="s">
        <v>1862</v>
      </c>
      <c r="O509" s="92"/>
      <c r="P509" s="92"/>
      <c r="Q509" s="408" t="s">
        <v>2060</v>
      </c>
      <c r="R509" s="92" t="s">
        <v>2120</v>
      </c>
      <c r="S509" s="421"/>
      <c r="T509" s="572" t="s">
        <v>1938</v>
      </c>
    </row>
    <row r="510" spans="1:20" s="358" customFormat="1" ht="81.75" customHeight="1" outlineLevel="1">
      <c r="A510" s="357"/>
      <c r="B510" s="455" t="s">
        <v>2261</v>
      </c>
      <c r="C510" s="456" t="s">
        <v>1869</v>
      </c>
      <c r="D510" s="457" t="s">
        <v>79</v>
      </c>
      <c r="E510" s="458">
        <v>120</v>
      </c>
      <c r="F510" s="424"/>
      <c r="G510" s="424"/>
      <c r="H510" s="424"/>
      <c r="I510" s="424"/>
      <c r="J510" s="92"/>
      <c r="K510" s="92"/>
      <c r="L510" s="459">
        <v>0</v>
      </c>
      <c r="M510" s="459">
        <v>0</v>
      </c>
      <c r="N510" s="457" t="s">
        <v>1862</v>
      </c>
      <c r="O510" s="151"/>
      <c r="P510" s="151" t="s">
        <v>3442</v>
      </c>
      <c r="Q510" s="460" t="s">
        <v>2060</v>
      </c>
      <c r="R510" s="151" t="s">
        <v>2120</v>
      </c>
      <c r="S510" s="461"/>
      <c r="T510" s="575" t="s">
        <v>1938</v>
      </c>
    </row>
    <row r="511" spans="1:20" s="358" customFormat="1" ht="81.75" customHeight="1" outlineLevel="1">
      <c r="A511" s="357"/>
      <c r="B511" s="455" t="s">
        <v>2262</v>
      </c>
      <c r="C511" s="456" t="s">
        <v>1870</v>
      </c>
      <c r="D511" s="457" t="s">
        <v>79</v>
      </c>
      <c r="E511" s="458">
        <v>300</v>
      </c>
      <c r="F511" s="424"/>
      <c r="G511" s="424"/>
      <c r="H511" s="424"/>
      <c r="I511" s="424"/>
      <c r="J511" s="92"/>
      <c r="K511" s="92"/>
      <c r="L511" s="459">
        <v>0</v>
      </c>
      <c r="M511" s="459">
        <v>0</v>
      </c>
      <c r="N511" s="457" t="s">
        <v>1862</v>
      </c>
      <c r="O511" s="151"/>
      <c r="P511" s="151" t="s">
        <v>3441</v>
      </c>
      <c r="Q511" s="460" t="s">
        <v>2060</v>
      </c>
      <c r="R511" s="151" t="s">
        <v>2120</v>
      </c>
      <c r="S511" s="461"/>
      <c r="T511" s="575" t="s">
        <v>1937</v>
      </c>
    </row>
    <row r="512" spans="1:20" s="358" customFormat="1" ht="81.75" customHeight="1" outlineLevel="1">
      <c r="A512" s="357"/>
      <c r="B512" s="455" t="s">
        <v>2263</v>
      </c>
      <c r="C512" s="456" t="s">
        <v>2264</v>
      </c>
      <c r="D512" s="457" t="s">
        <v>79</v>
      </c>
      <c r="E512" s="458">
        <v>250</v>
      </c>
      <c r="F512" s="424"/>
      <c r="G512" s="424"/>
      <c r="H512" s="424"/>
      <c r="I512" s="424"/>
      <c r="J512" s="92"/>
      <c r="K512" s="92"/>
      <c r="L512" s="459">
        <v>0</v>
      </c>
      <c r="M512" s="459">
        <v>0</v>
      </c>
      <c r="N512" s="457" t="s">
        <v>1862</v>
      </c>
      <c r="O512" s="151"/>
      <c r="P512" s="151" t="s">
        <v>3441</v>
      </c>
      <c r="Q512" s="460" t="s">
        <v>2060</v>
      </c>
      <c r="R512" s="151" t="s">
        <v>2120</v>
      </c>
      <c r="S512" s="461"/>
      <c r="T512" s="575" t="s">
        <v>1937</v>
      </c>
    </row>
    <row r="513" spans="1:20" s="358" customFormat="1" ht="81.75" customHeight="1" outlineLevel="1">
      <c r="A513" s="357"/>
      <c r="B513" s="407" t="s">
        <v>2265</v>
      </c>
      <c r="C513" s="426" t="s">
        <v>81</v>
      </c>
      <c r="D513" s="409" t="s">
        <v>79</v>
      </c>
      <c r="E513" s="424">
        <v>12000</v>
      </c>
      <c r="F513" s="424"/>
      <c r="G513" s="424"/>
      <c r="H513" s="424"/>
      <c r="I513" s="424"/>
      <c r="J513" s="92"/>
      <c r="K513" s="92"/>
      <c r="L513" s="404">
        <v>0</v>
      </c>
      <c r="M513" s="404">
        <v>0</v>
      </c>
      <c r="N513" s="409" t="s">
        <v>1862</v>
      </c>
      <c r="O513" s="92"/>
      <c r="P513" s="92"/>
      <c r="Q513" s="408" t="s">
        <v>2060</v>
      </c>
      <c r="R513" s="92" t="s">
        <v>2117</v>
      </c>
      <c r="S513" s="421"/>
      <c r="T513" s="572" t="s">
        <v>81</v>
      </c>
    </row>
    <row r="514" spans="1:20" s="358" customFormat="1" ht="81.75" customHeight="1" outlineLevel="1">
      <c r="A514" s="357"/>
      <c r="B514" s="455" t="s">
        <v>2266</v>
      </c>
      <c r="C514" s="456" t="s">
        <v>1988</v>
      </c>
      <c r="D514" s="457" t="s">
        <v>79</v>
      </c>
      <c r="E514" s="458">
        <v>290</v>
      </c>
      <c r="F514" s="424"/>
      <c r="G514" s="424"/>
      <c r="H514" s="424"/>
      <c r="I514" s="424"/>
      <c r="J514" s="92"/>
      <c r="K514" s="92"/>
      <c r="L514" s="459">
        <v>0</v>
      </c>
      <c r="M514" s="459">
        <v>0</v>
      </c>
      <c r="N514" s="457" t="s">
        <v>1862</v>
      </c>
      <c r="O514" s="151"/>
      <c r="P514" s="151" t="s">
        <v>3441</v>
      </c>
      <c r="Q514" s="460" t="s">
        <v>2060</v>
      </c>
      <c r="R514" s="151" t="s">
        <v>2120</v>
      </c>
      <c r="S514" s="461"/>
      <c r="T514" s="575" t="s">
        <v>2267</v>
      </c>
    </row>
    <row r="515" spans="1:20" s="358" customFormat="1" ht="81.75" customHeight="1" outlineLevel="1">
      <c r="A515" s="357"/>
      <c r="B515" s="407" t="s">
        <v>2067</v>
      </c>
      <c r="C515" s="604" t="s">
        <v>2068</v>
      </c>
      <c r="D515" s="409" t="s">
        <v>79</v>
      </c>
      <c r="E515" s="508">
        <v>6000</v>
      </c>
      <c r="F515" s="508"/>
      <c r="G515" s="508"/>
      <c r="H515" s="508"/>
      <c r="I515" s="508"/>
      <c r="J515" s="404"/>
      <c r="K515" s="404"/>
      <c r="L515" s="404">
        <v>0</v>
      </c>
      <c r="M515" s="404">
        <v>0</v>
      </c>
      <c r="N515" s="409" t="s">
        <v>1862</v>
      </c>
      <c r="O515" s="92"/>
      <c r="P515" s="92"/>
      <c r="Q515" s="410" t="s">
        <v>2060</v>
      </c>
      <c r="R515" s="91" t="s">
        <v>1887</v>
      </c>
      <c r="S515" s="572"/>
      <c r="T515" s="572" t="s">
        <v>2268</v>
      </c>
    </row>
    <row r="516" spans="1:20" s="358" customFormat="1" ht="81.75" customHeight="1" outlineLevel="1">
      <c r="A516" s="357"/>
      <c r="B516" s="407" t="s">
        <v>2269</v>
      </c>
      <c r="C516" s="426" t="s">
        <v>81</v>
      </c>
      <c r="D516" s="409" t="s">
        <v>79</v>
      </c>
      <c r="E516" s="424">
        <v>10000</v>
      </c>
      <c r="F516" s="424"/>
      <c r="G516" s="424"/>
      <c r="H516" s="424"/>
      <c r="I516" s="424"/>
      <c r="J516" s="92"/>
      <c r="K516" s="92"/>
      <c r="L516" s="404">
        <v>0</v>
      </c>
      <c r="M516" s="404">
        <v>0</v>
      </c>
      <c r="N516" s="409" t="s">
        <v>1862</v>
      </c>
      <c r="O516" s="92"/>
      <c r="P516" s="92"/>
      <c r="Q516" s="408" t="s">
        <v>2060</v>
      </c>
      <c r="R516" s="92" t="s">
        <v>2117</v>
      </c>
      <c r="S516" s="421"/>
      <c r="T516" s="572" t="s">
        <v>81</v>
      </c>
    </row>
    <row r="517" spans="1:20" s="358" customFormat="1" ht="81.75" customHeight="1" outlineLevel="1">
      <c r="A517" s="357"/>
      <c r="B517" s="407" t="s">
        <v>2270</v>
      </c>
      <c r="C517" s="426" t="s">
        <v>2069</v>
      </c>
      <c r="D517" s="409" t="s">
        <v>79</v>
      </c>
      <c r="E517" s="424">
        <v>3000</v>
      </c>
      <c r="F517" s="424"/>
      <c r="G517" s="424"/>
      <c r="H517" s="424"/>
      <c r="I517" s="424"/>
      <c r="J517" s="92"/>
      <c r="K517" s="92"/>
      <c r="L517" s="404">
        <v>0</v>
      </c>
      <c r="M517" s="404">
        <v>0</v>
      </c>
      <c r="N517" s="409" t="s">
        <v>1862</v>
      </c>
      <c r="O517" s="92"/>
      <c r="P517" s="92"/>
      <c r="Q517" s="408" t="s">
        <v>2060</v>
      </c>
      <c r="R517" s="92" t="s">
        <v>2117</v>
      </c>
      <c r="S517" s="421"/>
      <c r="T517" s="572" t="s">
        <v>1939</v>
      </c>
    </row>
    <row r="518" spans="1:20" s="358" customFormat="1" ht="81.75" customHeight="1" outlineLevel="1">
      <c r="A518" s="357"/>
      <c r="B518" s="407" t="s">
        <v>2213</v>
      </c>
      <c r="C518" s="426" t="s">
        <v>2271</v>
      </c>
      <c r="D518" s="409" t="s">
        <v>79</v>
      </c>
      <c r="E518" s="424">
        <v>2150</v>
      </c>
      <c r="F518" s="424"/>
      <c r="G518" s="424"/>
      <c r="H518" s="424"/>
      <c r="I518" s="424"/>
      <c r="J518" s="92"/>
      <c r="K518" s="92"/>
      <c r="L518" s="404">
        <v>550</v>
      </c>
      <c r="M518" s="404">
        <v>0</v>
      </c>
      <c r="N518" s="409" t="s">
        <v>1862</v>
      </c>
      <c r="O518" s="92"/>
      <c r="P518" s="92"/>
      <c r="Q518" s="408" t="s">
        <v>2060</v>
      </c>
      <c r="R518" s="92" t="s">
        <v>2117</v>
      </c>
      <c r="S518" s="421"/>
      <c r="T518" s="572" t="s">
        <v>1939</v>
      </c>
    </row>
    <row r="519" spans="1:20" s="358" customFormat="1" ht="81.75" customHeight="1" outlineLevel="1">
      <c r="A519" s="357"/>
      <c r="B519" s="455" t="s">
        <v>2272</v>
      </c>
      <c r="C519" s="456" t="s">
        <v>2273</v>
      </c>
      <c r="D519" s="457" t="s">
        <v>79</v>
      </c>
      <c r="E519" s="458">
        <v>100</v>
      </c>
      <c r="F519" s="424"/>
      <c r="G519" s="424"/>
      <c r="H519" s="424"/>
      <c r="I519" s="424"/>
      <c r="J519" s="92"/>
      <c r="K519" s="92"/>
      <c r="L519" s="459">
        <v>0</v>
      </c>
      <c r="M519" s="459">
        <v>0</v>
      </c>
      <c r="N519" s="457" t="s">
        <v>1862</v>
      </c>
      <c r="O519" s="151"/>
      <c r="P519" s="151" t="s">
        <v>3441</v>
      </c>
      <c r="Q519" s="460" t="s">
        <v>2060</v>
      </c>
      <c r="R519" s="151" t="s">
        <v>2120</v>
      </c>
      <c r="S519" s="461"/>
      <c r="T519" s="575" t="s">
        <v>2274</v>
      </c>
    </row>
    <row r="520" spans="1:20" s="358" customFormat="1" ht="81.75" customHeight="1" outlineLevel="1">
      <c r="A520" s="357"/>
      <c r="B520" s="455" t="s">
        <v>2275</v>
      </c>
      <c r="C520" s="456" t="s">
        <v>2273</v>
      </c>
      <c r="D520" s="457" t="s">
        <v>79</v>
      </c>
      <c r="E520" s="458">
        <v>300</v>
      </c>
      <c r="F520" s="424"/>
      <c r="G520" s="424"/>
      <c r="H520" s="424"/>
      <c r="I520" s="424"/>
      <c r="J520" s="92"/>
      <c r="K520" s="92"/>
      <c r="L520" s="459">
        <v>0</v>
      </c>
      <c r="M520" s="459">
        <v>0</v>
      </c>
      <c r="N520" s="457" t="s">
        <v>1862</v>
      </c>
      <c r="O520" s="151"/>
      <c r="P520" s="151" t="s">
        <v>3441</v>
      </c>
      <c r="Q520" s="460" t="s">
        <v>2060</v>
      </c>
      <c r="R520" s="151" t="s">
        <v>2120</v>
      </c>
      <c r="S520" s="461"/>
      <c r="T520" s="575" t="s">
        <v>2274</v>
      </c>
    </row>
    <row r="521" spans="1:20" s="358" customFormat="1" ht="81.75" customHeight="1" outlineLevel="1">
      <c r="A521" s="357"/>
      <c r="B521" s="407" t="s">
        <v>2276</v>
      </c>
      <c r="C521" s="426" t="s">
        <v>126</v>
      </c>
      <c r="D521" s="409" t="s">
        <v>79</v>
      </c>
      <c r="E521" s="424">
        <v>900</v>
      </c>
      <c r="F521" s="424"/>
      <c r="G521" s="424"/>
      <c r="H521" s="424"/>
      <c r="I521" s="424"/>
      <c r="J521" s="92"/>
      <c r="K521" s="92"/>
      <c r="L521" s="404">
        <v>0</v>
      </c>
      <c r="M521" s="404">
        <v>0</v>
      </c>
      <c r="N521" s="409" t="s">
        <v>1862</v>
      </c>
      <c r="O521" s="92"/>
      <c r="P521" s="92"/>
      <c r="Q521" s="408" t="s">
        <v>2060</v>
      </c>
      <c r="R521" s="92" t="s">
        <v>2120</v>
      </c>
      <c r="S521" s="421"/>
      <c r="T521" s="572" t="s">
        <v>1929</v>
      </c>
    </row>
    <row r="522" spans="1:20" s="358" customFormat="1" ht="81.75" customHeight="1" outlineLevel="1">
      <c r="A522" s="357"/>
      <c r="B522" s="407" t="s">
        <v>2277</v>
      </c>
      <c r="C522" s="426" t="s">
        <v>126</v>
      </c>
      <c r="D522" s="409" t="s">
        <v>79</v>
      </c>
      <c r="E522" s="424">
        <v>4500</v>
      </c>
      <c r="F522" s="424"/>
      <c r="G522" s="424"/>
      <c r="H522" s="424"/>
      <c r="I522" s="424"/>
      <c r="J522" s="92"/>
      <c r="K522" s="92"/>
      <c r="L522" s="404">
        <v>0</v>
      </c>
      <c r="M522" s="404">
        <v>0</v>
      </c>
      <c r="N522" s="409" t="s">
        <v>1862</v>
      </c>
      <c r="O522" s="92"/>
      <c r="P522" s="92"/>
      <c r="Q522" s="408" t="s">
        <v>2060</v>
      </c>
      <c r="R522" s="92" t="s">
        <v>2117</v>
      </c>
      <c r="S522" s="421"/>
      <c r="T522" s="572" t="s">
        <v>1945</v>
      </c>
    </row>
    <row r="523" spans="1:20" s="358" customFormat="1" ht="81.75" customHeight="1" outlineLevel="1">
      <c r="A523" s="357"/>
      <c r="B523" s="407" t="s">
        <v>2278</v>
      </c>
      <c r="C523" s="426" t="s">
        <v>126</v>
      </c>
      <c r="D523" s="409" t="s">
        <v>79</v>
      </c>
      <c r="E523" s="424">
        <v>500</v>
      </c>
      <c r="F523" s="424"/>
      <c r="G523" s="424"/>
      <c r="H523" s="424"/>
      <c r="I523" s="424"/>
      <c r="J523" s="92"/>
      <c r="K523" s="92"/>
      <c r="L523" s="404">
        <v>0</v>
      </c>
      <c r="M523" s="404">
        <v>0</v>
      </c>
      <c r="N523" s="409" t="s">
        <v>1862</v>
      </c>
      <c r="O523" s="92"/>
      <c r="P523" s="92"/>
      <c r="Q523" s="408" t="s">
        <v>2060</v>
      </c>
      <c r="R523" s="92" t="s">
        <v>2120</v>
      </c>
      <c r="S523" s="421"/>
      <c r="T523" s="572" t="s">
        <v>3438</v>
      </c>
    </row>
    <row r="524" spans="1:20" s="358" customFormat="1" ht="81.75" customHeight="1" outlineLevel="1">
      <c r="A524" s="357"/>
      <c r="B524" s="407" t="s">
        <v>2279</v>
      </c>
      <c r="C524" s="426" t="s">
        <v>126</v>
      </c>
      <c r="D524" s="409" t="s">
        <v>79</v>
      </c>
      <c r="E524" s="424">
        <v>800</v>
      </c>
      <c r="F524" s="424"/>
      <c r="G524" s="424"/>
      <c r="H524" s="424"/>
      <c r="I524" s="424"/>
      <c r="J524" s="92"/>
      <c r="K524" s="92"/>
      <c r="L524" s="404">
        <v>0</v>
      </c>
      <c r="M524" s="404">
        <v>0</v>
      </c>
      <c r="N524" s="409" t="s">
        <v>1862</v>
      </c>
      <c r="O524" s="92"/>
      <c r="P524" s="92"/>
      <c r="Q524" s="408" t="s">
        <v>2060</v>
      </c>
      <c r="R524" s="92" t="s">
        <v>2120</v>
      </c>
      <c r="S524" s="421"/>
      <c r="T524" s="572" t="s">
        <v>3438</v>
      </c>
    </row>
    <row r="525" spans="1:20" s="358" customFormat="1" ht="81.75" customHeight="1" outlineLevel="1">
      <c r="A525" s="357"/>
      <c r="B525" s="407" t="s">
        <v>2280</v>
      </c>
      <c r="C525" s="426" t="s">
        <v>126</v>
      </c>
      <c r="D525" s="409" t="s">
        <v>79</v>
      </c>
      <c r="E525" s="424">
        <v>800</v>
      </c>
      <c r="F525" s="424"/>
      <c r="G525" s="424"/>
      <c r="H525" s="424"/>
      <c r="I525" s="424"/>
      <c r="J525" s="92"/>
      <c r="K525" s="92"/>
      <c r="L525" s="404">
        <v>0</v>
      </c>
      <c r="M525" s="404">
        <v>0</v>
      </c>
      <c r="N525" s="409" t="s">
        <v>1862</v>
      </c>
      <c r="O525" s="92"/>
      <c r="P525" s="92"/>
      <c r="Q525" s="408" t="s">
        <v>2060</v>
      </c>
      <c r="R525" s="92" t="s">
        <v>2120</v>
      </c>
      <c r="S525" s="421"/>
      <c r="T525" s="572" t="s">
        <v>3438</v>
      </c>
    </row>
    <row r="526" spans="1:20" s="358" customFormat="1" ht="81.75" customHeight="1" outlineLevel="1">
      <c r="A526" s="357"/>
      <c r="B526" s="407" t="s">
        <v>2281</v>
      </c>
      <c r="C526" s="426" t="s">
        <v>126</v>
      </c>
      <c r="D526" s="409" t="s">
        <v>79</v>
      </c>
      <c r="E526" s="424">
        <v>1800</v>
      </c>
      <c r="F526" s="424"/>
      <c r="G526" s="424"/>
      <c r="H526" s="424"/>
      <c r="I526" s="424"/>
      <c r="J526" s="92"/>
      <c r="K526" s="92"/>
      <c r="L526" s="404">
        <v>0</v>
      </c>
      <c r="M526" s="404">
        <v>0</v>
      </c>
      <c r="N526" s="409" t="s">
        <v>1862</v>
      </c>
      <c r="O526" s="92"/>
      <c r="P526" s="92"/>
      <c r="Q526" s="408" t="s">
        <v>2060</v>
      </c>
      <c r="R526" s="92" t="s">
        <v>2120</v>
      </c>
      <c r="S526" s="421"/>
      <c r="T526" s="572" t="s">
        <v>1945</v>
      </c>
    </row>
    <row r="527" spans="1:20" s="358" customFormat="1" ht="81.75" customHeight="1" outlineLevel="1">
      <c r="A527" s="357"/>
      <c r="B527" s="407" t="s">
        <v>2282</v>
      </c>
      <c r="C527" s="426" t="s">
        <v>126</v>
      </c>
      <c r="D527" s="409" t="s">
        <v>79</v>
      </c>
      <c r="E527" s="424">
        <v>1500</v>
      </c>
      <c r="F527" s="424"/>
      <c r="G527" s="424"/>
      <c r="H527" s="424"/>
      <c r="I527" s="424"/>
      <c r="J527" s="92"/>
      <c r="K527" s="92"/>
      <c r="L527" s="404">
        <v>0</v>
      </c>
      <c r="M527" s="404">
        <v>0</v>
      </c>
      <c r="N527" s="409" t="s">
        <v>1862</v>
      </c>
      <c r="O527" s="92"/>
      <c r="P527" s="92"/>
      <c r="Q527" s="408" t="s">
        <v>2060</v>
      </c>
      <c r="R527" s="92" t="s">
        <v>2120</v>
      </c>
      <c r="S527" s="421"/>
      <c r="T527" s="572" t="s">
        <v>1951</v>
      </c>
    </row>
    <row r="528" spans="1:20" s="358" customFormat="1" ht="81.75" customHeight="1" outlineLevel="1">
      <c r="A528" s="357"/>
      <c r="B528" s="455" t="s">
        <v>2283</v>
      </c>
      <c r="C528" s="456" t="s">
        <v>126</v>
      </c>
      <c r="D528" s="457" t="s">
        <v>79</v>
      </c>
      <c r="E528" s="458">
        <v>150</v>
      </c>
      <c r="F528" s="424"/>
      <c r="G528" s="424"/>
      <c r="H528" s="424"/>
      <c r="I528" s="424"/>
      <c r="J528" s="92"/>
      <c r="K528" s="92"/>
      <c r="L528" s="459">
        <v>0</v>
      </c>
      <c r="M528" s="459">
        <v>0</v>
      </c>
      <c r="N528" s="457" t="s">
        <v>1862</v>
      </c>
      <c r="O528" s="151"/>
      <c r="P528" s="151" t="s">
        <v>3441</v>
      </c>
      <c r="Q528" s="460" t="s">
        <v>2060</v>
      </c>
      <c r="R528" s="151" t="s">
        <v>2117</v>
      </c>
      <c r="S528" s="461"/>
      <c r="T528" s="575" t="s">
        <v>1951</v>
      </c>
    </row>
    <row r="529" spans="1:20" s="358" customFormat="1" ht="81.75" customHeight="1" outlineLevel="1">
      <c r="A529" s="357"/>
      <c r="B529" s="407" t="s">
        <v>2284</v>
      </c>
      <c r="C529" s="426" t="s">
        <v>126</v>
      </c>
      <c r="D529" s="409" t="s">
        <v>79</v>
      </c>
      <c r="E529" s="424">
        <v>500</v>
      </c>
      <c r="F529" s="424"/>
      <c r="G529" s="424"/>
      <c r="H529" s="424"/>
      <c r="I529" s="424"/>
      <c r="J529" s="92"/>
      <c r="K529" s="92"/>
      <c r="L529" s="404">
        <v>0</v>
      </c>
      <c r="M529" s="404">
        <v>0</v>
      </c>
      <c r="N529" s="409" t="s">
        <v>1862</v>
      </c>
      <c r="O529" s="92"/>
      <c r="P529" s="92"/>
      <c r="Q529" s="408" t="s">
        <v>2060</v>
      </c>
      <c r="R529" s="92" t="s">
        <v>2120</v>
      </c>
      <c r="S529" s="421"/>
      <c r="T529" s="572" t="s">
        <v>1949</v>
      </c>
    </row>
    <row r="530" spans="1:20" s="358" customFormat="1" ht="81.75" customHeight="1" outlineLevel="1">
      <c r="A530" s="357"/>
      <c r="B530" s="407" t="s">
        <v>2285</v>
      </c>
      <c r="C530" s="426" t="s">
        <v>126</v>
      </c>
      <c r="D530" s="409" t="s">
        <v>79</v>
      </c>
      <c r="E530" s="424">
        <v>3000</v>
      </c>
      <c r="F530" s="424"/>
      <c r="G530" s="424"/>
      <c r="H530" s="424"/>
      <c r="I530" s="424"/>
      <c r="J530" s="92"/>
      <c r="K530" s="92"/>
      <c r="L530" s="404">
        <v>0</v>
      </c>
      <c r="M530" s="404">
        <v>0</v>
      </c>
      <c r="N530" s="409" t="s">
        <v>1862</v>
      </c>
      <c r="O530" s="92"/>
      <c r="P530" s="92"/>
      <c r="Q530" s="408" t="s">
        <v>2060</v>
      </c>
      <c r="R530" s="92" t="s">
        <v>2117</v>
      </c>
      <c r="S530" s="421"/>
      <c r="T530" s="572" t="s">
        <v>1949</v>
      </c>
    </row>
    <row r="531" spans="1:20" s="358" customFormat="1" ht="81.75" customHeight="1" outlineLevel="1">
      <c r="A531" s="357"/>
      <c r="B531" s="407" t="s">
        <v>2286</v>
      </c>
      <c r="C531" s="426" t="s">
        <v>126</v>
      </c>
      <c r="D531" s="409" t="s">
        <v>79</v>
      </c>
      <c r="E531" s="424">
        <v>400</v>
      </c>
      <c r="F531" s="424"/>
      <c r="G531" s="424"/>
      <c r="H531" s="424"/>
      <c r="I531" s="424"/>
      <c r="J531" s="92"/>
      <c r="K531" s="92"/>
      <c r="L531" s="404">
        <v>0</v>
      </c>
      <c r="M531" s="404">
        <v>0</v>
      </c>
      <c r="N531" s="409" t="s">
        <v>1862</v>
      </c>
      <c r="O531" s="92"/>
      <c r="P531" s="92"/>
      <c r="Q531" s="408" t="s">
        <v>2060</v>
      </c>
      <c r="R531" s="92" t="s">
        <v>2117</v>
      </c>
      <c r="S531" s="421"/>
      <c r="T531" s="572" t="s">
        <v>1949</v>
      </c>
    </row>
    <row r="532" spans="1:20" s="358" customFormat="1" ht="81.75" customHeight="1" outlineLevel="1">
      <c r="A532" s="357"/>
      <c r="B532" s="407" t="s">
        <v>2287</v>
      </c>
      <c r="C532" s="426" t="s">
        <v>126</v>
      </c>
      <c r="D532" s="409" t="s">
        <v>79</v>
      </c>
      <c r="E532" s="424">
        <v>1000</v>
      </c>
      <c r="F532" s="424"/>
      <c r="G532" s="424"/>
      <c r="H532" s="424"/>
      <c r="I532" s="424"/>
      <c r="J532" s="92"/>
      <c r="K532" s="92"/>
      <c r="L532" s="404">
        <v>0</v>
      </c>
      <c r="M532" s="404">
        <v>0</v>
      </c>
      <c r="N532" s="409" t="s">
        <v>1862</v>
      </c>
      <c r="O532" s="92"/>
      <c r="P532" s="92"/>
      <c r="Q532" s="408" t="s">
        <v>2060</v>
      </c>
      <c r="R532" s="92" t="s">
        <v>2120</v>
      </c>
      <c r="S532" s="421"/>
      <c r="T532" s="572" t="s">
        <v>3438</v>
      </c>
    </row>
    <row r="533" spans="1:20" s="358" customFormat="1" ht="81.75" customHeight="1" outlineLevel="1">
      <c r="A533" s="357"/>
      <c r="B533" s="407" t="s">
        <v>2288</v>
      </c>
      <c r="C533" s="426" t="s">
        <v>126</v>
      </c>
      <c r="D533" s="409" t="s">
        <v>79</v>
      </c>
      <c r="E533" s="424">
        <v>950</v>
      </c>
      <c r="F533" s="424"/>
      <c r="G533" s="424"/>
      <c r="H533" s="424"/>
      <c r="I533" s="424"/>
      <c r="J533" s="92"/>
      <c r="K533" s="92"/>
      <c r="L533" s="404">
        <v>0</v>
      </c>
      <c r="M533" s="404">
        <v>0</v>
      </c>
      <c r="N533" s="409" t="s">
        <v>1862</v>
      </c>
      <c r="O533" s="92"/>
      <c r="P533" s="92"/>
      <c r="Q533" s="408" t="s">
        <v>2060</v>
      </c>
      <c r="R533" s="92" t="s">
        <v>2120</v>
      </c>
      <c r="S533" s="421"/>
      <c r="T533" s="572" t="s">
        <v>1949</v>
      </c>
    </row>
    <row r="534" spans="1:20" s="358" customFormat="1" ht="81.75" customHeight="1" outlineLevel="1">
      <c r="A534" s="357"/>
      <c r="B534" s="407" t="s">
        <v>2289</v>
      </c>
      <c r="C534" s="604" t="s">
        <v>81</v>
      </c>
      <c r="D534" s="409" t="s">
        <v>79</v>
      </c>
      <c r="E534" s="508">
        <v>8543.39</v>
      </c>
      <c r="F534" s="508"/>
      <c r="G534" s="508"/>
      <c r="H534" s="508"/>
      <c r="I534" s="508"/>
      <c r="J534" s="404"/>
      <c r="K534" s="404"/>
      <c r="L534" s="404">
        <v>0</v>
      </c>
      <c r="M534" s="404">
        <v>0</v>
      </c>
      <c r="N534" s="409" t="s">
        <v>1862</v>
      </c>
      <c r="O534" s="92"/>
      <c r="P534" s="92"/>
      <c r="Q534" s="410" t="s">
        <v>2060</v>
      </c>
      <c r="R534" s="91" t="s">
        <v>1887</v>
      </c>
      <c r="S534" s="572"/>
      <c r="T534" s="572" t="s">
        <v>1927</v>
      </c>
    </row>
    <row r="535" spans="1:20" s="358" customFormat="1" ht="81.75" customHeight="1" outlineLevel="1">
      <c r="A535" s="357"/>
      <c r="B535" s="455" t="s">
        <v>2290</v>
      </c>
      <c r="C535" s="456" t="s">
        <v>2291</v>
      </c>
      <c r="D535" s="457" t="s">
        <v>79</v>
      </c>
      <c r="E535" s="458">
        <v>131</v>
      </c>
      <c r="F535" s="424"/>
      <c r="G535" s="424"/>
      <c r="H535" s="424"/>
      <c r="I535" s="424"/>
      <c r="J535" s="92"/>
      <c r="K535" s="92"/>
      <c r="L535" s="459">
        <v>0</v>
      </c>
      <c r="M535" s="459">
        <v>0</v>
      </c>
      <c r="N535" s="457" t="s">
        <v>1862</v>
      </c>
      <c r="O535" s="151"/>
      <c r="P535" s="151" t="s">
        <v>3441</v>
      </c>
      <c r="Q535" s="460" t="s">
        <v>2060</v>
      </c>
      <c r="R535" s="151" t="s">
        <v>2120</v>
      </c>
      <c r="S535" s="461"/>
      <c r="T535" s="575" t="s">
        <v>1927</v>
      </c>
    </row>
    <row r="536" spans="1:20" s="358" customFormat="1" ht="81.75" customHeight="1" outlineLevel="1">
      <c r="A536" s="357"/>
      <c r="B536" s="455" t="s">
        <v>2292</v>
      </c>
      <c r="C536" s="456" t="s">
        <v>2291</v>
      </c>
      <c r="D536" s="457" t="s">
        <v>79</v>
      </c>
      <c r="E536" s="458">
        <v>120</v>
      </c>
      <c r="F536" s="424"/>
      <c r="G536" s="424"/>
      <c r="H536" s="424"/>
      <c r="I536" s="424"/>
      <c r="J536" s="92"/>
      <c r="K536" s="92"/>
      <c r="L536" s="459">
        <v>0</v>
      </c>
      <c r="M536" s="459">
        <v>0</v>
      </c>
      <c r="N536" s="457" t="s">
        <v>1862</v>
      </c>
      <c r="O536" s="151"/>
      <c r="P536" s="151" t="s">
        <v>3441</v>
      </c>
      <c r="Q536" s="460" t="s">
        <v>2060</v>
      </c>
      <c r="R536" s="151" t="s">
        <v>2120</v>
      </c>
      <c r="S536" s="461"/>
      <c r="T536" s="575" t="s">
        <v>1927</v>
      </c>
    </row>
    <row r="537" spans="1:20" s="358" customFormat="1" ht="81.75" customHeight="1" outlineLevel="1">
      <c r="A537" s="357"/>
      <c r="B537" s="407" t="s">
        <v>2293</v>
      </c>
      <c r="C537" s="426" t="s">
        <v>2294</v>
      </c>
      <c r="D537" s="409" t="s">
        <v>79</v>
      </c>
      <c r="E537" s="424">
        <v>1250</v>
      </c>
      <c r="F537" s="424"/>
      <c r="G537" s="424"/>
      <c r="H537" s="424"/>
      <c r="I537" s="424"/>
      <c r="J537" s="92"/>
      <c r="K537" s="92"/>
      <c r="L537" s="404">
        <v>100</v>
      </c>
      <c r="M537" s="404">
        <v>0</v>
      </c>
      <c r="N537" s="409" t="s">
        <v>1862</v>
      </c>
      <c r="O537" s="92"/>
      <c r="P537" s="92"/>
      <c r="Q537" s="408" t="s">
        <v>2060</v>
      </c>
      <c r="R537" s="92" t="s">
        <v>2117</v>
      </c>
      <c r="S537" s="421"/>
      <c r="T537" s="572" t="s">
        <v>1942</v>
      </c>
    </row>
    <row r="538" spans="1:20" s="358" customFormat="1" ht="81.75" customHeight="1" outlineLevel="1">
      <c r="A538" s="357"/>
      <c r="B538" s="407" t="s">
        <v>2295</v>
      </c>
      <c r="C538" s="426" t="s">
        <v>2296</v>
      </c>
      <c r="D538" s="409" t="s">
        <v>79</v>
      </c>
      <c r="E538" s="424">
        <v>8000</v>
      </c>
      <c r="F538" s="424"/>
      <c r="G538" s="424"/>
      <c r="H538" s="424"/>
      <c r="I538" s="424"/>
      <c r="J538" s="92"/>
      <c r="K538" s="92"/>
      <c r="L538" s="404">
        <v>1500</v>
      </c>
      <c r="M538" s="404">
        <v>0</v>
      </c>
      <c r="N538" s="409" t="s">
        <v>1862</v>
      </c>
      <c r="O538" s="92"/>
      <c r="P538" s="92"/>
      <c r="Q538" s="408" t="s">
        <v>2060</v>
      </c>
      <c r="R538" s="92" t="s">
        <v>2117</v>
      </c>
      <c r="S538" s="421"/>
      <c r="T538" s="572" t="s">
        <v>1943</v>
      </c>
    </row>
    <row r="539" spans="1:20" s="358" customFormat="1" ht="81.75" customHeight="1" outlineLevel="1">
      <c r="A539" s="357"/>
      <c r="B539" s="407" t="s">
        <v>2297</v>
      </c>
      <c r="C539" s="426" t="s">
        <v>2296</v>
      </c>
      <c r="D539" s="409" t="s">
        <v>79</v>
      </c>
      <c r="E539" s="424">
        <v>6000</v>
      </c>
      <c r="F539" s="424"/>
      <c r="G539" s="424"/>
      <c r="H539" s="424"/>
      <c r="I539" s="424"/>
      <c r="J539" s="92"/>
      <c r="K539" s="92"/>
      <c r="L539" s="404">
        <v>1000</v>
      </c>
      <c r="M539" s="404">
        <v>0</v>
      </c>
      <c r="N539" s="409" t="s">
        <v>1862</v>
      </c>
      <c r="O539" s="92"/>
      <c r="P539" s="92"/>
      <c r="Q539" s="408" t="s">
        <v>2060</v>
      </c>
      <c r="R539" s="92" t="s">
        <v>2117</v>
      </c>
      <c r="S539" s="421"/>
      <c r="T539" s="572" t="s">
        <v>1943</v>
      </c>
    </row>
    <row r="540" spans="1:20" s="358" customFormat="1" ht="81.75" customHeight="1" outlineLevel="1">
      <c r="A540" s="357"/>
      <c r="B540" s="407" t="s">
        <v>2298</v>
      </c>
      <c r="C540" s="426" t="s">
        <v>2299</v>
      </c>
      <c r="D540" s="409" t="s">
        <v>79</v>
      </c>
      <c r="E540" s="424">
        <v>650</v>
      </c>
      <c r="F540" s="424"/>
      <c r="G540" s="424"/>
      <c r="H540" s="424"/>
      <c r="I540" s="424"/>
      <c r="J540" s="92"/>
      <c r="K540" s="92"/>
      <c r="L540" s="404">
        <v>0</v>
      </c>
      <c r="M540" s="404">
        <v>0</v>
      </c>
      <c r="N540" s="409" t="s">
        <v>1862</v>
      </c>
      <c r="O540" s="92"/>
      <c r="P540" s="92"/>
      <c r="Q540" s="408" t="s">
        <v>2060</v>
      </c>
      <c r="R540" s="92" t="s">
        <v>2117</v>
      </c>
      <c r="S540" s="421"/>
      <c r="T540" s="572" t="s">
        <v>1943</v>
      </c>
    </row>
    <row r="541" spans="1:20" s="358" customFormat="1" ht="81.75" customHeight="1" outlineLevel="1">
      <c r="A541" s="357"/>
      <c r="B541" s="455" t="s">
        <v>2300</v>
      </c>
      <c r="C541" s="456" t="s">
        <v>2299</v>
      </c>
      <c r="D541" s="457" t="s">
        <v>79</v>
      </c>
      <c r="E541" s="458">
        <v>250</v>
      </c>
      <c r="F541" s="424"/>
      <c r="G541" s="424"/>
      <c r="H541" s="424"/>
      <c r="I541" s="424"/>
      <c r="J541" s="92"/>
      <c r="K541" s="92"/>
      <c r="L541" s="459">
        <v>0</v>
      </c>
      <c r="M541" s="459">
        <v>0</v>
      </c>
      <c r="N541" s="457" t="s">
        <v>1862</v>
      </c>
      <c r="O541" s="151"/>
      <c r="P541" s="151" t="s">
        <v>3441</v>
      </c>
      <c r="Q541" s="460" t="s">
        <v>2060</v>
      </c>
      <c r="R541" s="151" t="s">
        <v>2120</v>
      </c>
      <c r="S541" s="461"/>
      <c r="T541" s="575" t="s">
        <v>1943</v>
      </c>
    </row>
    <row r="542" spans="1:20" s="358" customFormat="1" ht="81.75" customHeight="1" outlineLevel="1">
      <c r="A542" s="357"/>
      <c r="B542" s="455" t="s">
        <v>2301</v>
      </c>
      <c r="C542" s="456" t="s">
        <v>2299</v>
      </c>
      <c r="D542" s="457" t="s">
        <v>79</v>
      </c>
      <c r="E542" s="458">
        <v>220</v>
      </c>
      <c r="F542" s="424"/>
      <c r="G542" s="424"/>
      <c r="H542" s="424"/>
      <c r="I542" s="424"/>
      <c r="J542" s="92"/>
      <c r="K542" s="92"/>
      <c r="L542" s="459">
        <v>0</v>
      </c>
      <c r="M542" s="459">
        <v>0</v>
      </c>
      <c r="N542" s="457" t="s">
        <v>1862</v>
      </c>
      <c r="O542" s="151"/>
      <c r="P542" s="151" t="s">
        <v>3441</v>
      </c>
      <c r="Q542" s="460" t="s">
        <v>2060</v>
      </c>
      <c r="R542" s="151" t="s">
        <v>2117</v>
      </c>
      <c r="S542" s="461"/>
      <c r="T542" s="575" t="s">
        <v>1943</v>
      </c>
    </row>
    <row r="543" spans="1:20" s="358" customFormat="1" ht="81.75" customHeight="1" outlineLevel="1">
      <c r="A543" s="357"/>
      <c r="B543" s="455" t="s">
        <v>2302</v>
      </c>
      <c r="C543" s="456" t="s">
        <v>2299</v>
      </c>
      <c r="D543" s="457" t="s">
        <v>79</v>
      </c>
      <c r="E543" s="458">
        <v>240</v>
      </c>
      <c r="F543" s="424"/>
      <c r="G543" s="424"/>
      <c r="H543" s="424"/>
      <c r="I543" s="424"/>
      <c r="J543" s="92"/>
      <c r="K543" s="92"/>
      <c r="L543" s="459">
        <v>0</v>
      </c>
      <c r="M543" s="459">
        <v>0</v>
      </c>
      <c r="N543" s="457" t="s">
        <v>1862</v>
      </c>
      <c r="O543" s="151"/>
      <c r="P543" s="151" t="s">
        <v>3441</v>
      </c>
      <c r="Q543" s="460" t="s">
        <v>2060</v>
      </c>
      <c r="R543" s="151" t="s">
        <v>2120</v>
      </c>
      <c r="S543" s="461"/>
      <c r="T543" s="575" t="s">
        <v>1943</v>
      </c>
    </row>
    <row r="544" spans="1:20" s="358" customFormat="1" ht="81.75" customHeight="1" outlineLevel="1">
      <c r="A544" s="357"/>
      <c r="B544" s="455" t="s">
        <v>2303</v>
      </c>
      <c r="C544" s="456" t="s">
        <v>2299</v>
      </c>
      <c r="D544" s="457" t="s">
        <v>79</v>
      </c>
      <c r="E544" s="458">
        <v>170</v>
      </c>
      <c r="F544" s="424"/>
      <c r="G544" s="424"/>
      <c r="H544" s="424"/>
      <c r="I544" s="424"/>
      <c r="J544" s="92"/>
      <c r="K544" s="92"/>
      <c r="L544" s="459">
        <v>0</v>
      </c>
      <c r="M544" s="459">
        <v>0</v>
      </c>
      <c r="N544" s="457" t="s">
        <v>1862</v>
      </c>
      <c r="O544" s="151"/>
      <c r="P544" s="151" t="s">
        <v>3441</v>
      </c>
      <c r="Q544" s="460" t="s">
        <v>2060</v>
      </c>
      <c r="R544" s="151" t="s">
        <v>2120</v>
      </c>
      <c r="S544" s="461"/>
      <c r="T544" s="575" t="s">
        <v>1943</v>
      </c>
    </row>
    <row r="545" spans="1:20" s="358" customFormat="1" ht="81.75" customHeight="1" outlineLevel="1">
      <c r="A545" s="357"/>
      <c r="B545" s="455" t="s">
        <v>2304</v>
      </c>
      <c r="C545" s="456" t="s">
        <v>2305</v>
      </c>
      <c r="D545" s="457" t="s">
        <v>79</v>
      </c>
      <c r="E545" s="458">
        <v>100</v>
      </c>
      <c r="F545" s="424"/>
      <c r="G545" s="424"/>
      <c r="H545" s="424"/>
      <c r="I545" s="424"/>
      <c r="J545" s="92"/>
      <c r="K545" s="92"/>
      <c r="L545" s="459">
        <v>0</v>
      </c>
      <c r="M545" s="459">
        <v>0</v>
      </c>
      <c r="N545" s="457" t="s">
        <v>1862</v>
      </c>
      <c r="O545" s="151"/>
      <c r="P545" s="151" t="s">
        <v>3441</v>
      </c>
      <c r="Q545" s="460" t="s">
        <v>2060</v>
      </c>
      <c r="R545" s="151" t="s">
        <v>2117</v>
      </c>
      <c r="S545" s="461"/>
      <c r="T545" s="575" t="s">
        <v>1943</v>
      </c>
    </row>
    <row r="546" spans="1:20" s="358" customFormat="1" ht="81.75" customHeight="1" outlineLevel="1">
      <c r="A546" s="357"/>
      <c r="B546" s="407" t="s">
        <v>2306</v>
      </c>
      <c r="C546" s="426" t="s">
        <v>2305</v>
      </c>
      <c r="D546" s="409" t="s">
        <v>79</v>
      </c>
      <c r="E546" s="424">
        <v>1500</v>
      </c>
      <c r="F546" s="424"/>
      <c r="G546" s="424"/>
      <c r="H546" s="424"/>
      <c r="I546" s="424"/>
      <c r="J546" s="92"/>
      <c r="K546" s="92"/>
      <c r="L546" s="404">
        <v>200</v>
      </c>
      <c r="M546" s="404">
        <v>0</v>
      </c>
      <c r="N546" s="409" t="s">
        <v>1862</v>
      </c>
      <c r="O546" s="92"/>
      <c r="P546" s="92"/>
      <c r="Q546" s="408" t="s">
        <v>2060</v>
      </c>
      <c r="R546" s="92" t="s">
        <v>2117</v>
      </c>
      <c r="S546" s="421"/>
      <c r="T546" s="572" t="s">
        <v>1943</v>
      </c>
    </row>
    <row r="547" spans="1:20" s="358" customFormat="1" ht="81.75" customHeight="1" outlineLevel="1">
      <c r="A547" s="357"/>
      <c r="B547" s="407" t="s">
        <v>2307</v>
      </c>
      <c r="C547" s="426" t="s">
        <v>2305</v>
      </c>
      <c r="D547" s="409" t="s">
        <v>79</v>
      </c>
      <c r="E547" s="424">
        <v>4900</v>
      </c>
      <c r="F547" s="424"/>
      <c r="G547" s="424"/>
      <c r="H547" s="424"/>
      <c r="I547" s="424"/>
      <c r="J547" s="92"/>
      <c r="K547" s="92"/>
      <c r="L547" s="404">
        <v>500</v>
      </c>
      <c r="M547" s="404">
        <v>0</v>
      </c>
      <c r="N547" s="409" t="s">
        <v>1862</v>
      </c>
      <c r="O547" s="92"/>
      <c r="P547" s="92"/>
      <c r="Q547" s="408" t="s">
        <v>2060</v>
      </c>
      <c r="R547" s="92" t="s">
        <v>2120</v>
      </c>
      <c r="S547" s="421"/>
      <c r="T547" s="572" t="s">
        <v>1943</v>
      </c>
    </row>
    <row r="548" spans="1:20" s="358" customFormat="1" ht="81.75" customHeight="1" outlineLevel="1">
      <c r="A548" s="357"/>
      <c r="B548" s="407" t="s">
        <v>2308</v>
      </c>
      <c r="C548" s="426" t="s">
        <v>81</v>
      </c>
      <c r="D548" s="409" t="s">
        <v>79</v>
      </c>
      <c r="E548" s="424">
        <v>18000</v>
      </c>
      <c r="F548" s="424"/>
      <c r="G548" s="424"/>
      <c r="H548" s="424"/>
      <c r="I548" s="424"/>
      <c r="J548" s="92"/>
      <c r="K548" s="92"/>
      <c r="L548" s="404">
        <v>0</v>
      </c>
      <c r="M548" s="404">
        <v>0</v>
      </c>
      <c r="N548" s="409" t="s">
        <v>1862</v>
      </c>
      <c r="O548" s="92"/>
      <c r="P548" s="92"/>
      <c r="Q548" s="408" t="s">
        <v>2060</v>
      </c>
      <c r="R548" s="92" t="s">
        <v>2117</v>
      </c>
      <c r="S548" s="421"/>
      <c r="T548" s="572" t="s">
        <v>1935</v>
      </c>
    </row>
    <row r="549" spans="1:20" s="358" customFormat="1" ht="81.75" customHeight="1" outlineLevel="1">
      <c r="A549" s="357"/>
      <c r="B549" s="407" t="s">
        <v>2309</v>
      </c>
      <c r="C549" s="426" t="s">
        <v>135</v>
      </c>
      <c r="D549" s="409" t="s">
        <v>79</v>
      </c>
      <c r="E549" s="424">
        <v>3000</v>
      </c>
      <c r="F549" s="424"/>
      <c r="G549" s="424"/>
      <c r="H549" s="424"/>
      <c r="I549" s="424"/>
      <c r="J549" s="92"/>
      <c r="K549" s="92"/>
      <c r="L549" s="404">
        <v>0</v>
      </c>
      <c r="M549" s="404">
        <v>0</v>
      </c>
      <c r="N549" s="409" t="s">
        <v>1862</v>
      </c>
      <c r="O549" s="92"/>
      <c r="P549" s="92"/>
      <c r="Q549" s="408" t="s">
        <v>2060</v>
      </c>
      <c r="R549" s="92" t="s">
        <v>2117</v>
      </c>
      <c r="S549" s="421"/>
      <c r="T549" s="572" t="s">
        <v>1943</v>
      </c>
    </row>
    <row r="550" spans="1:20" s="358" customFormat="1" ht="81.75" customHeight="1" outlineLevel="1">
      <c r="A550" s="357"/>
      <c r="B550" s="455" t="s">
        <v>2310</v>
      </c>
      <c r="C550" s="456" t="s">
        <v>668</v>
      </c>
      <c r="D550" s="457" t="s">
        <v>79</v>
      </c>
      <c r="E550" s="458">
        <v>161</v>
      </c>
      <c r="F550" s="424"/>
      <c r="G550" s="424"/>
      <c r="H550" s="424"/>
      <c r="I550" s="424"/>
      <c r="J550" s="92"/>
      <c r="K550" s="92"/>
      <c r="L550" s="459">
        <v>0</v>
      </c>
      <c r="M550" s="459">
        <v>0</v>
      </c>
      <c r="N550" s="457" t="s">
        <v>1862</v>
      </c>
      <c r="O550" s="151"/>
      <c r="P550" s="151" t="s">
        <v>3441</v>
      </c>
      <c r="Q550" s="460" t="s">
        <v>2060</v>
      </c>
      <c r="R550" s="151" t="s">
        <v>2120</v>
      </c>
      <c r="S550" s="461"/>
      <c r="T550" s="575" t="s">
        <v>1943</v>
      </c>
    </row>
    <row r="551" spans="1:20" s="358" customFormat="1" ht="81.75" customHeight="1" outlineLevel="1">
      <c r="A551" s="357"/>
      <c r="B551" s="407" t="s">
        <v>2311</v>
      </c>
      <c r="C551" s="426" t="s">
        <v>107</v>
      </c>
      <c r="D551" s="409" t="s">
        <v>79</v>
      </c>
      <c r="E551" s="424">
        <v>600</v>
      </c>
      <c r="F551" s="424"/>
      <c r="G551" s="424"/>
      <c r="H551" s="424"/>
      <c r="I551" s="424"/>
      <c r="J551" s="92"/>
      <c r="K551" s="92"/>
      <c r="L551" s="404">
        <v>562.29999999999995</v>
      </c>
      <c r="M551" s="404">
        <v>0</v>
      </c>
      <c r="N551" s="409" t="s">
        <v>1862</v>
      </c>
      <c r="O551" s="92"/>
      <c r="P551" s="92"/>
      <c r="Q551" s="408" t="s">
        <v>2060</v>
      </c>
      <c r="R551" s="92" t="s">
        <v>2120</v>
      </c>
      <c r="S551" s="421"/>
      <c r="T551" s="572" t="s">
        <v>1943</v>
      </c>
    </row>
    <row r="552" spans="1:20" s="358" customFormat="1" ht="81.75" customHeight="1" outlineLevel="1">
      <c r="A552" s="357"/>
      <c r="B552" s="407" t="s">
        <v>2313</v>
      </c>
      <c r="C552" s="426" t="s">
        <v>2312</v>
      </c>
      <c r="D552" s="409" t="s">
        <v>79</v>
      </c>
      <c r="E552" s="424">
        <v>7000</v>
      </c>
      <c r="F552" s="424"/>
      <c r="G552" s="424"/>
      <c r="H552" s="424"/>
      <c r="I552" s="424"/>
      <c r="J552" s="92"/>
      <c r="K552" s="92"/>
      <c r="L552" s="404">
        <v>0</v>
      </c>
      <c r="M552" s="404">
        <v>0</v>
      </c>
      <c r="N552" s="409" t="s">
        <v>1862</v>
      </c>
      <c r="O552" s="92"/>
      <c r="P552" s="92"/>
      <c r="Q552" s="408" t="s">
        <v>2060</v>
      </c>
      <c r="R552" s="92" t="s">
        <v>2120</v>
      </c>
      <c r="S552" s="421"/>
      <c r="T552" s="572" t="s">
        <v>1944</v>
      </c>
    </row>
    <row r="553" spans="1:20" s="358" customFormat="1" ht="81.75" customHeight="1" outlineLevel="1">
      <c r="A553" s="357"/>
      <c r="B553" s="455" t="s">
        <v>2314</v>
      </c>
      <c r="C553" s="456" t="s">
        <v>2053</v>
      </c>
      <c r="D553" s="457" t="s">
        <v>79</v>
      </c>
      <c r="E553" s="458">
        <v>157.30000000000001</v>
      </c>
      <c r="F553" s="424"/>
      <c r="G553" s="424"/>
      <c r="H553" s="424"/>
      <c r="I553" s="424"/>
      <c r="J553" s="92"/>
      <c r="K553" s="92"/>
      <c r="L553" s="459">
        <v>0</v>
      </c>
      <c r="M553" s="459">
        <v>0</v>
      </c>
      <c r="N553" s="457" t="s">
        <v>1862</v>
      </c>
      <c r="O553" s="151"/>
      <c r="P553" s="151" t="s">
        <v>3441</v>
      </c>
      <c r="Q553" s="460" t="s">
        <v>2060</v>
      </c>
      <c r="R553" s="151" t="s">
        <v>2120</v>
      </c>
      <c r="S553" s="461"/>
      <c r="T553" s="575" t="s">
        <v>1944</v>
      </c>
    </row>
    <row r="554" spans="1:20" s="358" customFormat="1" ht="81.75" customHeight="1" outlineLevel="1">
      <c r="A554" s="357"/>
      <c r="B554" s="455" t="s">
        <v>2315</v>
      </c>
      <c r="C554" s="456" t="s">
        <v>122</v>
      </c>
      <c r="D554" s="457" t="s">
        <v>79</v>
      </c>
      <c r="E554" s="458">
        <v>186</v>
      </c>
      <c r="F554" s="424"/>
      <c r="G554" s="424"/>
      <c r="H554" s="424"/>
      <c r="I554" s="424"/>
      <c r="J554" s="92"/>
      <c r="K554" s="92"/>
      <c r="L554" s="459">
        <v>0</v>
      </c>
      <c r="M554" s="459">
        <v>0</v>
      </c>
      <c r="N554" s="457" t="s">
        <v>1862</v>
      </c>
      <c r="O554" s="151"/>
      <c r="P554" s="151" t="s">
        <v>3441</v>
      </c>
      <c r="Q554" s="460" t="s">
        <v>2060</v>
      </c>
      <c r="R554" s="151" t="s">
        <v>2120</v>
      </c>
      <c r="S554" s="421"/>
      <c r="T554" s="572" t="s">
        <v>1944</v>
      </c>
    </row>
    <row r="555" spans="1:20" s="358" customFormat="1" ht="81.75" customHeight="1" outlineLevel="1">
      <c r="A555" s="357"/>
      <c r="B555" s="407" t="s">
        <v>2316</v>
      </c>
      <c r="C555" s="426" t="s">
        <v>81</v>
      </c>
      <c r="D555" s="409" t="s">
        <v>79</v>
      </c>
      <c r="E555" s="424">
        <v>4333</v>
      </c>
      <c r="F555" s="424"/>
      <c r="G555" s="424"/>
      <c r="H555" s="424"/>
      <c r="I555" s="424"/>
      <c r="J555" s="92"/>
      <c r="K555" s="92"/>
      <c r="L555" s="404">
        <v>0</v>
      </c>
      <c r="M555" s="404">
        <v>0</v>
      </c>
      <c r="N555" s="409" t="s">
        <v>1862</v>
      </c>
      <c r="O555" s="92"/>
      <c r="P555" s="92"/>
      <c r="Q555" s="408" t="s">
        <v>2060</v>
      </c>
      <c r="R555" s="92" t="s">
        <v>2120</v>
      </c>
      <c r="S555" s="421"/>
      <c r="T555" s="572" t="s">
        <v>1944</v>
      </c>
    </row>
    <row r="556" spans="1:20" s="358" customFormat="1" ht="81.75" customHeight="1" outlineLevel="1">
      <c r="A556" s="357"/>
      <c r="B556" s="407" t="s">
        <v>2317</v>
      </c>
      <c r="C556" s="426" t="s">
        <v>122</v>
      </c>
      <c r="D556" s="409" t="s">
        <v>79</v>
      </c>
      <c r="E556" s="424">
        <v>2340</v>
      </c>
      <c r="F556" s="424"/>
      <c r="G556" s="424"/>
      <c r="H556" s="424"/>
      <c r="I556" s="424"/>
      <c r="J556" s="92"/>
      <c r="K556" s="92"/>
      <c r="L556" s="404">
        <v>0</v>
      </c>
      <c r="M556" s="404">
        <v>0</v>
      </c>
      <c r="N556" s="409" t="s">
        <v>1862</v>
      </c>
      <c r="O556" s="92"/>
      <c r="P556" s="92"/>
      <c r="Q556" s="408" t="s">
        <v>2060</v>
      </c>
      <c r="R556" s="92" t="s">
        <v>2120</v>
      </c>
      <c r="S556" s="421"/>
      <c r="T556" s="572" t="s">
        <v>1944</v>
      </c>
    </row>
    <row r="557" spans="1:20" s="358" customFormat="1" ht="81.75" customHeight="1" outlineLevel="1">
      <c r="A557" s="357"/>
      <c r="B557" s="407" t="s">
        <v>2318</v>
      </c>
      <c r="C557" s="426" t="s">
        <v>122</v>
      </c>
      <c r="D557" s="409" t="s">
        <v>79</v>
      </c>
      <c r="E557" s="424">
        <v>360</v>
      </c>
      <c r="F557" s="424"/>
      <c r="G557" s="424"/>
      <c r="H557" s="424"/>
      <c r="I557" s="424"/>
      <c r="J557" s="92"/>
      <c r="K557" s="92"/>
      <c r="L557" s="404">
        <v>0</v>
      </c>
      <c r="M557" s="404">
        <v>0</v>
      </c>
      <c r="N557" s="409" t="s">
        <v>1862</v>
      </c>
      <c r="O557" s="92"/>
      <c r="P557" s="92"/>
      <c r="Q557" s="408" t="s">
        <v>2060</v>
      </c>
      <c r="R557" s="92" t="s">
        <v>2120</v>
      </c>
      <c r="S557" s="421"/>
      <c r="T557" s="572" t="s">
        <v>1944</v>
      </c>
    </row>
    <row r="558" spans="1:20" s="358" customFormat="1" ht="81.75" customHeight="1" outlineLevel="1">
      <c r="A558" s="357"/>
      <c r="B558" s="455" t="s">
        <v>2319</v>
      </c>
      <c r="C558" s="456" t="s">
        <v>122</v>
      </c>
      <c r="D558" s="457" t="s">
        <v>79</v>
      </c>
      <c r="E558" s="458">
        <v>300</v>
      </c>
      <c r="F558" s="424"/>
      <c r="G558" s="424"/>
      <c r="H558" s="424"/>
      <c r="I558" s="424"/>
      <c r="J558" s="92"/>
      <c r="K558" s="92"/>
      <c r="L558" s="459">
        <v>0</v>
      </c>
      <c r="M558" s="459">
        <v>0</v>
      </c>
      <c r="N558" s="457" t="s">
        <v>1862</v>
      </c>
      <c r="O558" s="151"/>
      <c r="P558" s="151" t="s">
        <v>3441</v>
      </c>
      <c r="Q558" s="460" t="s">
        <v>2060</v>
      </c>
      <c r="R558" s="151" t="s">
        <v>2120</v>
      </c>
      <c r="S558" s="461"/>
      <c r="T558" s="575" t="s">
        <v>1944</v>
      </c>
    </row>
    <row r="559" spans="1:20" s="358" customFormat="1" ht="81.75" customHeight="1" outlineLevel="1">
      <c r="A559" s="357"/>
      <c r="B559" s="407" t="s">
        <v>2320</v>
      </c>
      <c r="C559" s="426" t="s">
        <v>149</v>
      </c>
      <c r="D559" s="409" t="s">
        <v>79</v>
      </c>
      <c r="E559" s="424">
        <v>600</v>
      </c>
      <c r="F559" s="424"/>
      <c r="G559" s="424"/>
      <c r="H559" s="424"/>
      <c r="I559" s="424"/>
      <c r="J559" s="92"/>
      <c r="K559" s="92"/>
      <c r="L559" s="404">
        <v>0</v>
      </c>
      <c r="M559" s="404">
        <v>0</v>
      </c>
      <c r="N559" s="409" t="s">
        <v>1862</v>
      </c>
      <c r="O559" s="92"/>
      <c r="P559" s="92"/>
      <c r="Q559" s="408" t="s">
        <v>2060</v>
      </c>
      <c r="R559" s="92" t="s">
        <v>2120</v>
      </c>
      <c r="S559" s="421"/>
      <c r="T559" s="572" t="s">
        <v>1944</v>
      </c>
    </row>
    <row r="560" spans="1:20" s="358" customFormat="1" ht="81.75" customHeight="1" outlineLevel="1">
      <c r="A560" s="357"/>
      <c r="B560" s="407" t="s">
        <v>2321</v>
      </c>
      <c r="C560" s="426" t="s">
        <v>149</v>
      </c>
      <c r="D560" s="409" t="s">
        <v>79</v>
      </c>
      <c r="E560" s="424">
        <v>950</v>
      </c>
      <c r="F560" s="424"/>
      <c r="G560" s="424"/>
      <c r="H560" s="424"/>
      <c r="I560" s="424"/>
      <c r="J560" s="92"/>
      <c r="K560" s="92"/>
      <c r="L560" s="404">
        <v>0</v>
      </c>
      <c r="M560" s="404">
        <v>0</v>
      </c>
      <c r="N560" s="409" t="s">
        <v>1862</v>
      </c>
      <c r="O560" s="92"/>
      <c r="P560" s="92"/>
      <c r="Q560" s="408" t="s">
        <v>2060</v>
      </c>
      <c r="R560" s="92" t="s">
        <v>2120</v>
      </c>
      <c r="S560" s="421"/>
      <c r="T560" s="572" t="s">
        <v>1944</v>
      </c>
    </row>
    <row r="561" spans="1:20" s="358" customFormat="1" ht="81.75" customHeight="1" outlineLevel="1">
      <c r="A561" s="357"/>
      <c r="B561" s="407" t="s">
        <v>2322</v>
      </c>
      <c r="C561" s="426" t="s">
        <v>149</v>
      </c>
      <c r="D561" s="409" t="s">
        <v>79</v>
      </c>
      <c r="E561" s="424">
        <v>350</v>
      </c>
      <c r="F561" s="424"/>
      <c r="G561" s="424"/>
      <c r="H561" s="424"/>
      <c r="I561" s="424"/>
      <c r="J561" s="92"/>
      <c r="K561" s="92"/>
      <c r="L561" s="404">
        <v>0</v>
      </c>
      <c r="M561" s="404">
        <v>0</v>
      </c>
      <c r="N561" s="409" t="s">
        <v>1862</v>
      </c>
      <c r="O561" s="92"/>
      <c r="P561" s="92"/>
      <c r="Q561" s="408" t="s">
        <v>2060</v>
      </c>
      <c r="R561" s="92" t="s">
        <v>2120</v>
      </c>
      <c r="S561" s="421"/>
      <c r="T561" s="572" t="s">
        <v>1944</v>
      </c>
    </row>
    <row r="562" spans="1:20" s="358" customFormat="1" ht="81.75" customHeight="1" outlineLevel="1">
      <c r="A562" s="357"/>
      <c r="B562" s="407" t="s">
        <v>2323</v>
      </c>
      <c r="C562" s="426" t="s">
        <v>149</v>
      </c>
      <c r="D562" s="409" t="s">
        <v>79</v>
      </c>
      <c r="E562" s="424">
        <v>2000</v>
      </c>
      <c r="F562" s="424"/>
      <c r="G562" s="424"/>
      <c r="H562" s="424"/>
      <c r="I562" s="424"/>
      <c r="J562" s="92"/>
      <c r="K562" s="92"/>
      <c r="L562" s="404">
        <v>0</v>
      </c>
      <c r="M562" s="404">
        <v>0</v>
      </c>
      <c r="N562" s="409" t="s">
        <v>1862</v>
      </c>
      <c r="O562" s="92"/>
      <c r="P562" s="92"/>
      <c r="Q562" s="408" t="s">
        <v>2060</v>
      </c>
      <c r="R562" s="92" t="s">
        <v>2120</v>
      </c>
      <c r="S562" s="421"/>
      <c r="T562" s="572" t="s">
        <v>1944</v>
      </c>
    </row>
    <row r="563" spans="1:20" s="358" customFormat="1" ht="81.75" customHeight="1" outlineLevel="1">
      <c r="A563" s="357"/>
      <c r="B563" s="407" t="s">
        <v>2072</v>
      </c>
      <c r="C563" s="426" t="s">
        <v>149</v>
      </c>
      <c r="D563" s="409" t="s">
        <v>79</v>
      </c>
      <c r="E563" s="424">
        <v>5000</v>
      </c>
      <c r="F563" s="424"/>
      <c r="G563" s="424"/>
      <c r="H563" s="424"/>
      <c r="I563" s="424"/>
      <c r="J563" s="92"/>
      <c r="K563" s="92"/>
      <c r="L563" s="404">
        <v>0</v>
      </c>
      <c r="M563" s="404">
        <v>0</v>
      </c>
      <c r="N563" s="409" t="s">
        <v>1862</v>
      </c>
      <c r="O563" s="92"/>
      <c r="P563" s="92"/>
      <c r="Q563" s="408" t="s">
        <v>2060</v>
      </c>
      <c r="R563" s="92" t="s">
        <v>2120</v>
      </c>
      <c r="S563" s="421"/>
      <c r="T563" s="572" t="s">
        <v>1944</v>
      </c>
    </row>
    <row r="564" spans="1:20" s="358" customFormat="1" ht="81.75" customHeight="1" outlineLevel="1">
      <c r="A564" s="357"/>
      <c r="B564" s="407" t="s">
        <v>2324</v>
      </c>
      <c r="C564" s="426" t="s">
        <v>149</v>
      </c>
      <c r="D564" s="409" t="s">
        <v>79</v>
      </c>
      <c r="E564" s="424">
        <v>2000</v>
      </c>
      <c r="F564" s="424"/>
      <c r="G564" s="424"/>
      <c r="H564" s="424"/>
      <c r="I564" s="424"/>
      <c r="J564" s="92"/>
      <c r="K564" s="92"/>
      <c r="L564" s="404">
        <v>0</v>
      </c>
      <c r="M564" s="404">
        <v>0</v>
      </c>
      <c r="N564" s="409" t="s">
        <v>1862</v>
      </c>
      <c r="O564" s="92"/>
      <c r="P564" s="92"/>
      <c r="Q564" s="408" t="s">
        <v>2060</v>
      </c>
      <c r="R564" s="92" t="s">
        <v>2117</v>
      </c>
      <c r="S564" s="421"/>
      <c r="T564" s="572" t="s">
        <v>1944</v>
      </c>
    </row>
    <row r="565" spans="1:20" s="358" customFormat="1" ht="81.75" customHeight="1" outlineLevel="1">
      <c r="A565" s="357"/>
      <c r="B565" s="407" t="s">
        <v>2325</v>
      </c>
      <c r="C565" s="426" t="s">
        <v>125</v>
      </c>
      <c r="D565" s="409" t="s">
        <v>79</v>
      </c>
      <c r="E565" s="424">
        <v>365</v>
      </c>
      <c r="F565" s="424"/>
      <c r="G565" s="424"/>
      <c r="H565" s="424"/>
      <c r="I565" s="424"/>
      <c r="J565" s="92"/>
      <c r="K565" s="92"/>
      <c r="L565" s="404">
        <v>0</v>
      </c>
      <c r="M565" s="404">
        <v>0</v>
      </c>
      <c r="N565" s="409" t="s">
        <v>1862</v>
      </c>
      <c r="O565" s="92"/>
      <c r="P565" s="92"/>
      <c r="Q565" s="408" t="s">
        <v>2060</v>
      </c>
      <c r="R565" s="92" t="s">
        <v>2120</v>
      </c>
      <c r="S565" s="421"/>
      <c r="T565" s="572" t="s">
        <v>1929</v>
      </c>
    </row>
    <row r="566" spans="1:20" s="358" customFormat="1" ht="81.75" customHeight="1" outlineLevel="1">
      <c r="A566" s="357"/>
      <c r="B566" s="407" t="s">
        <v>2326</v>
      </c>
      <c r="C566" s="426" t="s">
        <v>125</v>
      </c>
      <c r="D566" s="409" t="s">
        <v>79</v>
      </c>
      <c r="E566" s="424">
        <v>8000</v>
      </c>
      <c r="F566" s="424"/>
      <c r="G566" s="424"/>
      <c r="H566" s="424"/>
      <c r="I566" s="424"/>
      <c r="J566" s="92"/>
      <c r="K566" s="92"/>
      <c r="L566" s="404">
        <v>0</v>
      </c>
      <c r="M566" s="404">
        <v>0</v>
      </c>
      <c r="N566" s="409" t="s">
        <v>1862</v>
      </c>
      <c r="O566" s="92"/>
      <c r="P566" s="92"/>
      <c r="Q566" s="408" t="s">
        <v>2060</v>
      </c>
      <c r="R566" s="92" t="s">
        <v>2117</v>
      </c>
      <c r="S566" s="421" t="s">
        <v>3383</v>
      </c>
      <c r="T566" s="572" t="s">
        <v>1929</v>
      </c>
    </row>
    <row r="567" spans="1:20" s="358" customFormat="1" ht="81.75" customHeight="1" outlineLevel="1">
      <c r="A567" s="357"/>
      <c r="B567" s="407" t="s">
        <v>2327</v>
      </c>
      <c r="C567" s="426" t="s">
        <v>125</v>
      </c>
      <c r="D567" s="409" t="s">
        <v>79</v>
      </c>
      <c r="E567" s="424">
        <v>1700</v>
      </c>
      <c r="F567" s="424"/>
      <c r="G567" s="424"/>
      <c r="H567" s="424"/>
      <c r="I567" s="424"/>
      <c r="J567" s="92"/>
      <c r="K567" s="92"/>
      <c r="L567" s="404">
        <v>0</v>
      </c>
      <c r="M567" s="404">
        <v>0</v>
      </c>
      <c r="N567" s="409" t="s">
        <v>1862</v>
      </c>
      <c r="O567" s="92"/>
      <c r="P567" s="92"/>
      <c r="Q567" s="408" t="s">
        <v>2060</v>
      </c>
      <c r="R567" s="92" t="s">
        <v>1889</v>
      </c>
      <c r="S567" s="421"/>
      <c r="T567" s="572" t="s">
        <v>1929</v>
      </c>
    </row>
    <row r="568" spans="1:20" s="358" customFormat="1" ht="81.75" customHeight="1" outlineLevel="1">
      <c r="A568" s="357"/>
      <c r="B568" s="407" t="s">
        <v>2328</v>
      </c>
      <c r="C568" s="426" t="s">
        <v>125</v>
      </c>
      <c r="D568" s="409" t="s">
        <v>79</v>
      </c>
      <c r="E568" s="424">
        <v>1000</v>
      </c>
      <c r="F568" s="424"/>
      <c r="G568" s="424"/>
      <c r="H568" s="424"/>
      <c r="I568" s="424"/>
      <c r="J568" s="92"/>
      <c r="K568" s="92"/>
      <c r="L568" s="404">
        <v>0</v>
      </c>
      <c r="M568" s="404">
        <v>0</v>
      </c>
      <c r="N568" s="409" t="s">
        <v>1862</v>
      </c>
      <c r="O568" s="92"/>
      <c r="P568" s="92"/>
      <c r="Q568" s="408" t="s">
        <v>2060</v>
      </c>
      <c r="R568" s="92" t="s">
        <v>2120</v>
      </c>
      <c r="S568" s="421"/>
      <c r="T568" s="572" t="s">
        <v>1929</v>
      </c>
    </row>
    <row r="569" spans="1:20" s="358" customFormat="1" ht="81.75" customHeight="1" outlineLevel="1">
      <c r="A569" s="357"/>
      <c r="B569" s="407" t="s">
        <v>2329</v>
      </c>
      <c r="C569" s="426" t="s">
        <v>125</v>
      </c>
      <c r="D569" s="409" t="s">
        <v>79</v>
      </c>
      <c r="E569" s="424">
        <v>1630</v>
      </c>
      <c r="F569" s="424"/>
      <c r="G569" s="424"/>
      <c r="H569" s="424"/>
      <c r="I569" s="424"/>
      <c r="J569" s="92"/>
      <c r="K569" s="92"/>
      <c r="L569" s="404">
        <v>0</v>
      </c>
      <c r="M569" s="404">
        <v>0</v>
      </c>
      <c r="N569" s="409" t="s">
        <v>1862</v>
      </c>
      <c r="O569" s="92"/>
      <c r="P569" s="92"/>
      <c r="Q569" s="408" t="s">
        <v>2060</v>
      </c>
      <c r="R569" s="92" t="s">
        <v>1889</v>
      </c>
      <c r="S569" s="421"/>
      <c r="T569" s="572" t="s">
        <v>1929</v>
      </c>
    </row>
    <row r="570" spans="1:20" s="358" customFormat="1" ht="81.75" customHeight="1" outlineLevel="1">
      <c r="A570" s="357"/>
      <c r="B570" s="407" t="s">
        <v>2330</v>
      </c>
      <c r="C570" s="426" t="s">
        <v>125</v>
      </c>
      <c r="D570" s="409" t="s">
        <v>79</v>
      </c>
      <c r="E570" s="424">
        <v>850</v>
      </c>
      <c r="F570" s="424"/>
      <c r="G570" s="424"/>
      <c r="H570" s="424"/>
      <c r="I570" s="424"/>
      <c r="J570" s="92"/>
      <c r="K570" s="92"/>
      <c r="L570" s="404">
        <v>0</v>
      </c>
      <c r="M570" s="404">
        <v>0</v>
      </c>
      <c r="N570" s="409" t="s">
        <v>1862</v>
      </c>
      <c r="O570" s="92"/>
      <c r="P570" s="92"/>
      <c r="Q570" s="408" t="s">
        <v>2060</v>
      </c>
      <c r="R570" s="92" t="s">
        <v>2117</v>
      </c>
      <c r="S570" s="421"/>
      <c r="T570" s="572" t="s">
        <v>1929</v>
      </c>
    </row>
    <row r="571" spans="1:20" s="358" customFormat="1" ht="81.75" customHeight="1" outlineLevel="1">
      <c r="A571" s="357"/>
      <c r="B571" s="407" t="s">
        <v>2331</v>
      </c>
      <c r="C571" s="426" t="s">
        <v>125</v>
      </c>
      <c r="D571" s="409" t="s">
        <v>79</v>
      </c>
      <c r="E571" s="424">
        <v>5010</v>
      </c>
      <c r="F571" s="424"/>
      <c r="G571" s="424"/>
      <c r="H571" s="424"/>
      <c r="I571" s="424"/>
      <c r="J571" s="92"/>
      <c r="K571" s="92"/>
      <c r="L571" s="404">
        <v>0</v>
      </c>
      <c r="M571" s="404">
        <v>0</v>
      </c>
      <c r="N571" s="409" t="s">
        <v>1862</v>
      </c>
      <c r="O571" s="92"/>
      <c r="P571" s="92"/>
      <c r="Q571" s="408" t="s">
        <v>2060</v>
      </c>
      <c r="R571" s="92" t="s">
        <v>2117</v>
      </c>
      <c r="S571" s="421"/>
      <c r="T571" s="572" t="s">
        <v>1929</v>
      </c>
    </row>
    <row r="572" spans="1:20" s="358" customFormat="1" ht="81.75" customHeight="1" outlineLevel="1">
      <c r="A572" s="357"/>
      <c r="B572" s="407" t="s">
        <v>2332</v>
      </c>
      <c r="C572" s="426" t="s">
        <v>1863</v>
      </c>
      <c r="D572" s="409" t="s">
        <v>79</v>
      </c>
      <c r="E572" s="424">
        <v>800</v>
      </c>
      <c r="F572" s="424"/>
      <c r="G572" s="424"/>
      <c r="H572" s="424"/>
      <c r="I572" s="424"/>
      <c r="J572" s="92"/>
      <c r="K572" s="92"/>
      <c r="L572" s="404">
        <v>0</v>
      </c>
      <c r="M572" s="404">
        <v>0</v>
      </c>
      <c r="N572" s="409" t="s">
        <v>1862</v>
      </c>
      <c r="O572" s="92"/>
      <c r="P572" s="92"/>
      <c r="Q572" s="408" t="s">
        <v>2060</v>
      </c>
      <c r="R572" s="92" t="s">
        <v>2120</v>
      </c>
      <c r="S572" s="421"/>
      <c r="T572" s="572" t="s">
        <v>1941</v>
      </c>
    </row>
    <row r="573" spans="1:20" s="358" customFormat="1" ht="81.75" customHeight="1" outlineLevel="1">
      <c r="A573" s="357"/>
      <c r="B573" s="407" t="s">
        <v>2333</v>
      </c>
      <c r="C573" s="426" t="s">
        <v>1863</v>
      </c>
      <c r="D573" s="409" t="s">
        <v>79</v>
      </c>
      <c r="E573" s="424">
        <v>1000</v>
      </c>
      <c r="F573" s="424"/>
      <c r="G573" s="424"/>
      <c r="H573" s="424"/>
      <c r="I573" s="424"/>
      <c r="J573" s="92"/>
      <c r="K573" s="92"/>
      <c r="L573" s="404">
        <v>0</v>
      </c>
      <c r="M573" s="404">
        <v>0</v>
      </c>
      <c r="N573" s="409" t="s">
        <v>1862</v>
      </c>
      <c r="O573" s="92"/>
      <c r="P573" s="92"/>
      <c r="Q573" s="408" t="s">
        <v>2060</v>
      </c>
      <c r="R573" s="92" t="s">
        <v>2120</v>
      </c>
      <c r="S573" s="421"/>
      <c r="T573" s="572" t="s">
        <v>1941</v>
      </c>
    </row>
    <row r="574" spans="1:20" s="358" customFormat="1" ht="81.75" customHeight="1" outlineLevel="1">
      <c r="A574" s="357"/>
      <c r="B574" s="407" t="s">
        <v>2334</v>
      </c>
      <c r="C574" s="426" t="s">
        <v>1863</v>
      </c>
      <c r="D574" s="409" t="s">
        <v>79</v>
      </c>
      <c r="E574" s="424">
        <v>750</v>
      </c>
      <c r="F574" s="424"/>
      <c r="G574" s="424"/>
      <c r="H574" s="424"/>
      <c r="I574" s="424"/>
      <c r="J574" s="92"/>
      <c r="K574" s="92"/>
      <c r="L574" s="404">
        <v>0</v>
      </c>
      <c r="M574" s="404">
        <v>0</v>
      </c>
      <c r="N574" s="409" t="s">
        <v>1862</v>
      </c>
      <c r="O574" s="92"/>
      <c r="P574" s="92"/>
      <c r="Q574" s="408" t="s">
        <v>2060</v>
      </c>
      <c r="R574" s="92" t="s">
        <v>1889</v>
      </c>
      <c r="S574" s="421"/>
      <c r="T574" s="572" t="s">
        <v>1941</v>
      </c>
    </row>
    <row r="575" spans="1:20" s="358" customFormat="1" ht="81.75" customHeight="1" outlineLevel="1">
      <c r="A575" s="357"/>
      <c r="B575" s="455" t="s">
        <v>2335</v>
      </c>
      <c r="C575" s="456" t="s">
        <v>1863</v>
      </c>
      <c r="D575" s="457" t="s">
        <v>79</v>
      </c>
      <c r="E575" s="458">
        <v>70</v>
      </c>
      <c r="F575" s="424"/>
      <c r="G575" s="424"/>
      <c r="H575" s="424"/>
      <c r="I575" s="424"/>
      <c r="J575" s="92"/>
      <c r="K575" s="92"/>
      <c r="L575" s="459">
        <v>0</v>
      </c>
      <c r="M575" s="459">
        <v>0</v>
      </c>
      <c r="N575" s="457" t="s">
        <v>1862</v>
      </c>
      <c r="O575" s="151"/>
      <c r="P575" s="151" t="s">
        <v>3441</v>
      </c>
      <c r="Q575" s="460" t="s">
        <v>2060</v>
      </c>
      <c r="R575" s="151" t="s">
        <v>1889</v>
      </c>
      <c r="S575" s="421"/>
      <c r="T575" s="572" t="s">
        <v>1941</v>
      </c>
    </row>
    <row r="576" spans="1:20" s="358" customFormat="1" ht="81.75" customHeight="1" outlineLevel="1">
      <c r="A576" s="357"/>
      <c r="B576" s="407" t="s">
        <v>2336</v>
      </c>
      <c r="C576" s="426" t="s">
        <v>1863</v>
      </c>
      <c r="D576" s="409" t="s">
        <v>79</v>
      </c>
      <c r="E576" s="424">
        <v>650</v>
      </c>
      <c r="F576" s="424"/>
      <c r="G576" s="424"/>
      <c r="H576" s="424"/>
      <c r="I576" s="424"/>
      <c r="J576" s="92"/>
      <c r="K576" s="92"/>
      <c r="L576" s="404">
        <v>0</v>
      </c>
      <c r="M576" s="404">
        <v>0</v>
      </c>
      <c r="N576" s="409" t="s">
        <v>1862</v>
      </c>
      <c r="O576" s="92"/>
      <c r="P576" s="92"/>
      <c r="Q576" s="408" t="s">
        <v>2060</v>
      </c>
      <c r="R576" s="92" t="s">
        <v>2117</v>
      </c>
      <c r="S576" s="421"/>
      <c r="T576" s="572" t="s">
        <v>1941</v>
      </c>
    </row>
    <row r="577" spans="1:20" s="358" customFormat="1" ht="81.75" customHeight="1" outlineLevel="1">
      <c r="A577" s="357"/>
      <c r="B577" s="407" t="s">
        <v>2337</v>
      </c>
      <c r="C577" s="426" t="s">
        <v>1863</v>
      </c>
      <c r="D577" s="409" t="s">
        <v>79</v>
      </c>
      <c r="E577" s="424">
        <v>1000</v>
      </c>
      <c r="F577" s="424"/>
      <c r="G577" s="424"/>
      <c r="H577" s="424"/>
      <c r="I577" s="424"/>
      <c r="J577" s="92"/>
      <c r="K577" s="92"/>
      <c r="L577" s="404">
        <v>0</v>
      </c>
      <c r="M577" s="404">
        <v>0</v>
      </c>
      <c r="N577" s="409" t="s">
        <v>1862</v>
      </c>
      <c r="O577" s="92"/>
      <c r="P577" s="92"/>
      <c r="Q577" s="408" t="s">
        <v>2060</v>
      </c>
      <c r="R577" s="92" t="s">
        <v>2120</v>
      </c>
      <c r="S577" s="421"/>
      <c r="T577" s="572" t="s">
        <v>1941</v>
      </c>
    </row>
    <row r="578" spans="1:20" s="358" customFormat="1" ht="81.75" customHeight="1" outlineLevel="1">
      <c r="A578" s="357"/>
      <c r="B578" s="455" t="s">
        <v>2338</v>
      </c>
      <c r="C578" s="456" t="s">
        <v>1863</v>
      </c>
      <c r="D578" s="457" t="s">
        <v>79</v>
      </c>
      <c r="E578" s="458">
        <v>62</v>
      </c>
      <c r="F578" s="424"/>
      <c r="G578" s="424"/>
      <c r="H578" s="424"/>
      <c r="I578" s="424"/>
      <c r="J578" s="92"/>
      <c r="K578" s="92"/>
      <c r="L578" s="459">
        <v>0</v>
      </c>
      <c r="M578" s="459">
        <v>0</v>
      </c>
      <c r="N578" s="457" t="s">
        <v>1862</v>
      </c>
      <c r="O578" s="151"/>
      <c r="P578" s="151" t="s">
        <v>3441</v>
      </c>
      <c r="Q578" s="460" t="s">
        <v>2060</v>
      </c>
      <c r="R578" s="151" t="s">
        <v>1889</v>
      </c>
      <c r="S578" s="421"/>
      <c r="T578" s="572" t="s">
        <v>1941</v>
      </c>
    </row>
    <row r="579" spans="1:20" s="358" customFormat="1" ht="81.75" customHeight="1" outlineLevel="1">
      <c r="A579" s="357"/>
      <c r="B579" s="455" t="s">
        <v>2339</v>
      </c>
      <c r="C579" s="456" t="s">
        <v>1863</v>
      </c>
      <c r="D579" s="457" t="s">
        <v>79</v>
      </c>
      <c r="E579" s="458">
        <v>85</v>
      </c>
      <c r="F579" s="424"/>
      <c r="G579" s="424"/>
      <c r="H579" s="424"/>
      <c r="I579" s="424"/>
      <c r="J579" s="92"/>
      <c r="K579" s="92"/>
      <c r="L579" s="459">
        <v>0</v>
      </c>
      <c r="M579" s="459">
        <v>0</v>
      </c>
      <c r="N579" s="457" t="s">
        <v>1862</v>
      </c>
      <c r="O579" s="151"/>
      <c r="P579" s="151" t="s">
        <v>3441</v>
      </c>
      <c r="Q579" s="460" t="s">
        <v>2060</v>
      </c>
      <c r="R579" s="151" t="s">
        <v>1889</v>
      </c>
      <c r="S579" s="421"/>
      <c r="T579" s="572" t="s">
        <v>1941</v>
      </c>
    </row>
    <row r="580" spans="1:20" s="358" customFormat="1" ht="81.75" customHeight="1" outlineLevel="1">
      <c r="A580" s="357"/>
      <c r="B580" s="455" t="s">
        <v>2340</v>
      </c>
      <c r="C580" s="456" t="s">
        <v>1863</v>
      </c>
      <c r="D580" s="457" t="s">
        <v>79</v>
      </c>
      <c r="E580" s="458">
        <v>145</v>
      </c>
      <c r="F580" s="424"/>
      <c r="G580" s="424"/>
      <c r="H580" s="424"/>
      <c r="I580" s="424"/>
      <c r="J580" s="92"/>
      <c r="K580" s="92"/>
      <c r="L580" s="459">
        <v>0</v>
      </c>
      <c r="M580" s="459">
        <v>0</v>
      </c>
      <c r="N580" s="457" t="s">
        <v>1862</v>
      </c>
      <c r="O580" s="151"/>
      <c r="P580" s="151" t="s">
        <v>3441</v>
      </c>
      <c r="Q580" s="460" t="s">
        <v>2060</v>
      </c>
      <c r="R580" s="151" t="s">
        <v>2117</v>
      </c>
      <c r="S580" s="421"/>
      <c r="T580" s="572" t="s">
        <v>1941</v>
      </c>
    </row>
    <row r="581" spans="1:20" s="358" customFormat="1" ht="81.75" customHeight="1" outlineLevel="1">
      <c r="A581" s="357"/>
      <c r="B581" s="407" t="s">
        <v>2341</v>
      </c>
      <c r="C581" s="426" t="s">
        <v>1863</v>
      </c>
      <c r="D581" s="409" t="s">
        <v>79</v>
      </c>
      <c r="E581" s="424">
        <v>2650</v>
      </c>
      <c r="F581" s="424"/>
      <c r="G581" s="424"/>
      <c r="H581" s="424"/>
      <c r="I581" s="424"/>
      <c r="J581" s="92"/>
      <c r="K581" s="92"/>
      <c r="L581" s="404">
        <v>0</v>
      </c>
      <c r="M581" s="404">
        <v>0</v>
      </c>
      <c r="N581" s="409" t="s">
        <v>1862</v>
      </c>
      <c r="O581" s="92"/>
      <c r="P581" s="92"/>
      <c r="Q581" s="408" t="s">
        <v>2060</v>
      </c>
      <c r="R581" s="92" t="s">
        <v>1889</v>
      </c>
      <c r="S581" s="421"/>
      <c r="T581" s="572" t="s">
        <v>1941</v>
      </c>
    </row>
    <row r="582" spans="1:20" s="358" customFormat="1" ht="81.75" customHeight="1" outlineLevel="1">
      <c r="A582" s="357"/>
      <c r="B582" s="407" t="s">
        <v>2342</v>
      </c>
      <c r="C582" s="426" t="s">
        <v>2343</v>
      </c>
      <c r="D582" s="409" t="s">
        <v>79</v>
      </c>
      <c r="E582" s="424">
        <v>803</v>
      </c>
      <c r="F582" s="424"/>
      <c r="G582" s="424"/>
      <c r="H582" s="424"/>
      <c r="I582" s="424"/>
      <c r="J582" s="92"/>
      <c r="K582" s="92"/>
      <c r="L582" s="404">
        <v>200</v>
      </c>
      <c r="M582" s="404">
        <v>0</v>
      </c>
      <c r="N582" s="409" t="s">
        <v>1862</v>
      </c>
      <c r="O582" s="92"/>
      <c r="P582" s="92"/>
      <c r="Q582" s="408" t="s">
        <v>2060</v>
      </c>
      <c r="R582" s="92" t="s">
        <v>2117</v>
      </c>
      <c r="S582" s="421"/>
      <c r="T582" s="572" t="s">
        <v>1941</v>
      </c>
    </row>
    <row r="583" spans="1:20" s="358" customFormat="1" ht="81.75" customHeight="1" outlineLevel="1">
      <c r="A583" s="357"/>
      <c r="B583" s="407" t="s">
        <v>2344</v>
      </c>
      <c r="C583" s="426" t="s">
        <v>234</v>
      </c>
      <c r="D583" s="409" t="s">
        <v>79</v>
      </c>
      <c r="E583" s="424">
        <v>200</v>
      </c>
      <c r="F583" s="424"/>
      <c r="G583" s="424"/>
      <c r="H583" s="424"/>
      <c r="I583" s="424"/>
      <c r="J583" s="92"/>
      <c r="K583" s="92"/>
      <c r="L583" s="404">
        <v>0</v>
      </c>
      <c r="M583" s="404">
        <v>0</v>
      </c>
      <c r="N583" s="409" t="s">
        <v>1862</v>
      </c>
      <c r="O583" s="92"/>
      <c r="P583" s="92"/>
      <c r="Q583" s="408" t="s">
        <v>2060</v>
      </c>
      <c r="R583" s="92" t="s">
        <v>1889</v>
      </c>
      <c r="S583" s="421"/>
      <c r="T583" s="572" t="s">
        <v>1929</v>
      </c>
    </row>
    <row r="584" spans="1:20" s="358" customFormat="1" ht="81.75" customHeight="1" outlineLevel="1">
      <c r="A584" s="357"/>
      <c r="B584" s="407" t="s">
        <v>2345</v>
      </c>
      <c r="C584" s="426" t="s">
        <v>95</v>
      </c>
      <c r="D584" s="409" t="s">
        <v>79</v>
      </c>
      <c r="E584" s="424">
        <v>600</v>
      </c>
      <c r="F584" s="424"/>
      <c r="G584" s="424"/>
      <c r="H584" s="424"/>
      <c r="I584" s="424"/>
      <c r="J584" s="92"/>
      <c r="K584" s="92"/>
      <c r="L584" s="404">
        <v>0</v>
      </c>
      <c r="M584" s="404">
        <v>0</v>
      </c>
      <c r="N584" s="409" t="s">
        <v>1862</v>
      </c>
      <c r="O584" s="92"/>
      <c r="P584" s="92"/>
      <c r="Q584" s="408" t="s">
        <v>2060</v>
      </c>
      <c r="R584" s="92" t="s">
        <v>2117</v>
      </c>
      <c r="S584" s="421"/>
      <c r="T584" s="572" t="s">
        <v>1941</v>
      </c>
    </row>
    <row r="585" spans="1:20" s="358" customFormat="1" ht="81.75" customHeight="1" outlineLevel="1">
      <c r="A585" s="357"/>
      <c r="B585" s="455" t="s">
        <v>2347</v>
      </c>
      <c r="C585" s="456" t="s">
        <v>2346</v>
      </c>
      <c r="D585" s="457" t="s">
        <v>79</v>
      </c>
      <c r="E585" s="458">
        <v>200</v>
      </c>
      <c r="F585" s="424"/>
      <c r="G585" s="424"/>
      <c r="H585" s="424"/>
      <c r="I585" s="424"/>
      <c r="J585" s="92"/>
      <c r="K585" s="92"/>
      <c r="L585" s="459">
        <v>0</v>
      </c>
      <c r="M585" s="459">
        <v>0</v>
      </c>
      <c r="N585" s="457" t="s">
        <v>1862</v>
      </c>
      <c r="O585" s="151"/>
      <c r="P585" s="151" t="s">
        <v>3441</v>
      </c>
      <c r="Q585" s="460" t="s">
        <v>2060</v>
      </c>
      <c r="R585" s="151" t="s">
        <v>2117</v>
      </c>
      <c r="S585" s="461"/>
      <c r="T585" s="575" t="s">
        <v>1941</v>
      </c>
    </row>
    <row r="586" spans="1:20" s="358" customFormat="1" ht="81.75" customHeight="1" outlineLevel="1">
      <c r="A586" s="357"/>
      <c r="B586" s="407" t="s">
        <v>2348</v>
      </c>
      <c r="C586" s="426" t="s">
        <v>2149</v>
      </c>
      <c r="D586" s="409" t="s">
        <v>79</v>
      </c>
      <c r="E586" s="424">
        <v>5000</v>
      </c>
      <c r="F586" s="424"/>
      <c r="G586" s="424"/>
      <c r="H586" s="424"/>
      <c r="I586" s="424"/>
      <c r="J586" s="92"/>
      <c r="K586" s="92"/>
      <c r="L586" s="404">
        <v>0</v>
      </c>
      <c r="M586" s="404">
        <v>0</v>
      </c>
      <c r="N586" s="409" t="s">
        <v>1862</v>
      </c>
      <c r="O586" s="92"/>
      <c r="P586" s="92"/>
      <c r="Q586" s="408" t="s">
        <v>2060</v>
      </c>
      <c r="R586" s="92" t="s">
        <v>2117</v>
      </c>
      <c r="S586" s="421" t="s">
        <v>3122</v>
      </c>
      <c r="T586" s="572" t="s">
        <v>1929</v>
      </c>
    </row>
    <row r="587" spans="1:20" s="358" customFormat="1" ht="81.75" customHeight="1" outlineLevel="1">
      <c r="A587" s="357"/>
      <c r="B587" s="407" t="s">
        <v>2349</v>
      </c>
      <c r="C587" s="426" t="s">
        <v>2149</v>
      </c>
      <c r="D587" s="409" t="s">
        <v>79</v>
      </c>
      <c r="E587" s="424">
        <v>1437.5</v>
      </c>
      <c r="F587" s="424"/>
      <c r="G587" s="424"/>
      <c r="H587" s="424"/>
      <c r="I587" s="424"/>
      <c r="J587" s="92"/>
      <c r="K587" s="92"/>
      <c r="L587" s="404">
        <v>0</v>
      </c>
      <c r="M587" s="404">
        <v>0</v>
      </c>
      <c r="N587" s="409" t="s">
        <v>1862</v>
      </c>
      <c r="O587" s="92"/>
      <c r="P587" s="92"/>
      <c r="Q587" s="408" t="s">
        <v>2060</v>
      </c>
      <c r="R587" s="92" t="s">
        <v>2120</v>
      </c>
      <c r="S587" s="421"/>
      <c r="T587" s="572" t="s">
        <v>1929</v>
      </c>
    </row>
    <row r="588" spans="1:20" s="358" customFormat="1" ht="81.75" customHeight="1" outlineLevel="1">
      <c r="A588" s="357"/>
      <c r="B588" s="407" t="s">
        <v>2350</v>
      </c>
      <c r="C588" s="426" t="s">
        <v>2152</v>
      </c>
      <c r="D588" s="409" t="s">
        <v>79</v>
      </c>
      <c r="E588" s="424">
        <v>600</v>
      </c>
      <c r="F588" s="424"/>
      <c r="G588" s="424"/>
      <c r="H588" s="424"/>
      <c r="I588" s="424"/>
      <c r="J588" s="92"/>
      <c r="K588" s="92"/>
      <c r="L588" s="404">
        <v>0</v>
      </c>
      <c r="M588" s="404">
        <v>0</v>
      </c>
      <c r="N588" s="409" t="s">
        <v>1862</v>
      </c>
      <c r="O588" s="92"/>
      <c r="P588" s="92"/>
      <c r="Q588" s="408" t="s">
        <v>2060</v>
      </c>
      <c r="R588" s="92" t="s">
        <v>2120</v>
      </c>
      <c r="S588" s="421"/>
      <c r="T588" s="572" t="s">
        <v>1929</v>
      </c>
    </row>
    <row r="589" spans="1:20" s="358" customFormat="1" ht="81.75" customHeight="1" outlineLevel="1">
      <c r="A589" s="357"/>
      <c r="B589" s="407" t="s">
        <v>2352</v>
      </c>
      <c r="C589" s="426" t="s">
        <v>2351</v>
      </c>
      <c r="D589" s="409" t="s">
        <v>79</v>
      </c>
      <c r="E589" s="424">
        <v>100</v>
      </c>
      <c r="F589" s="424"/>
      <c r="G589" s="424"/>
      <c r="H589" s="424"/>
      <c r="I589" s="424"/>
      <c r="J589" s="92"/>
      <c r="K589" s="92"/>
      <c r="L589" s="404">
        <v>0</v>
      </c>
      <c r="M589" s="404">
        <v>0</v>
      </c>
      <c r="N589" s="409" t="s">
        <v>1862</v>
      </c>
      <c r="O589" s="92"/>
      <c r="P589" s="92"/>
      <c r="Q589" s="408" t="s">
        <v>2060</v>
      </c>
      <c r="R589" s="92" t="s">
        <v>2117</v>
      </c>
      <c r="S589" s="421"/>
      <c r="T589" s="572" t="s">
        <v>1929</v>
      </c>
    </row>
    <row r="590" spans="1:20" s="358" customFormat="1" ht="81.75" customHeight="1" outlineLevel="1">
      <c r="A590" s="357"/>
      <c r="B590" s="407" t="s">
        <v>2353</v>
      </c>
      <c r="C590" s="426" t="s">
        <v>104</v>
      </c>
      <c r="D590" s="409" t="s">
        <v>79</v>
      </c>
      <c r="E590" s="424">
        <v>1500</v>
      </c>
      <c r="F590" s="424"/>
      <c r="G590" s="424"/>
      <c r="H590" s="424"/>
      <c r="I590" s="424"/>
      <c r="J590" s="92"/>
      <c r="K590" s="92"/>
      <c r="L590" s="404">
        <v>0</v>
      </c>
      <c r="M590" s="404">
        <v>0</v>
      </c>
      <c r="N590" s="409" t="s">
        <v>1862</v>
      </c>
      <c r="O590" s="92"/>
      <c r="P590" s="92"/>
      <c r="Q590" s="408" t="s">
        <v>2060</v>
      </c>
      <c r="R590" s="92" t="s">
        <v>1889</v>
      </c>
      <c r="S590" s="421"/>
      <c r="T590" s="572" t="s">
        <v>1929</v>
      </c>
    </row>
    <row r="591" spans="1:20" s="358" customFormat="1" ht="81.75" customHeight="1" outlineLevel="1">
      <c r="A591" s="357"/>
      <c r="B591" s="407" t="s">
        <v>2354</v>
      </c>
      <c r="C591" s="426" t="s">
        <v>104</v>
      </c>
      <c r="D591" s="409" t="s">
        <v>79</v>
      </c>
      <c r="E591" s="424">
        <v>300</v>
      </c>
      <c r="F591" s="424"/>
      <c r="G591" s="424"/>
      <c r="H591" s="424"/>
      <c r="I591" s="424"/>
      <c r="J591" s="92"/>
      <c r="K591" s="92"/>
      <c r="L591" s="404">
        <v>0</v>
      </c>
      <c r="M591" s="404">
        <v>0</v>
      </c>
      <c r="N591" s="409" t="s">
        <v>1862</v>
      </c>
      <c r="O591" s="92"/>
      <c r="P591" s="92"/>
      <c r="Q591" s="408" t="s">
        <v>2060</v>
      </c>
      <c r="R591" s="92" t="s">
        <v>1889</v>
      </c>
      <c r="S591" s="421"/>
      <c r="T591" s="572" t="s">
        <v>1929</v>
      </c>
    </row>
    <row r="592" spans="1:20" s="358" customFormat="1" ht="81.75" customHeight="1" outlineLevel="1">
      <c r="A592" s="357"/>
      <c r="B592" s="407" t="s">
        <v>2355</v>
      </c>
      <c r="C592" s="426" t="s">
        <v>1962</v>
      </c>
      <c r="D592" s="409" t="s">
        <v>79</v>
      </c>
      <c r="E592" s="424">
        <v>800</v>
      </c>
      <c r="F592" s="424"/>
      <c r="G592" s="424"/>
      <c r="H592" s="424"/>
      <c r="I592" s="424"/>
      <c r="J592" s="92"/>
      <c r="K592" s="92"/>
      <c r="L592" s="404">
        <v>0</v>
      </c>
      <c r="M592" s="404">
        <v>0</v>
      </c>
      <c r="N592" s="409" t="s">
        <v>1862</v>
      </c>
      <c r="O592" s="92"/>
      <c r="P592" s="92"/>
      <c r="Q592" s="408" t="s">
        <v>2060</v>
      </c>
      <c r="R592" s="92" t="s">
        <v>2117</v>
      </c>
      <c r="S592" s="421"/>
      <c r="T592" s="572" t="s">
        <v>1941</v>
      </c>
    </row>
    <row r="593" spans="1:20" s="358" customFormat="1" ht="81.75" customHeight="1" outlineLevel="1">
      <c r="A593" s="357"/>
      <c r="B593" s="407" t="s">
        <v>2356</v>
      </c>
      <c r="C593" s="426" t="s">
        <v>1962</v>
      </c>
      <c r="D593" s="409" t="s">
        <v>79</v>
      </c>
      <c r="E593" s="424">
        <v>2750</v>
      </c>
      <c r="F593" s="424"/>
      <c r="G593" s="424"/>
      <c r="H593" s="424"/>
      <c r="I593" s="424"/>
      <c r="J593" s="92"/>
      <c r="K593" s="92"/>
      <c r="L593" s="404">
        <v>50</v>
      </c>
      <c r="M593" s="404">
        <v>0</v>
      </c>
      <c r="N593" s="409" t="s">
        <v>1862</v>
      </c>
      <c r="O593" s="92"/>
      <c r="P593" s="92"/>
      <c r="Q593" s="408" t="s">
        <v>2060</v>
      </c>
      <c r="R593" s="92" t="s">
        <v>2117</v>
      </c>
      <c r="S593" s="421"/>
      <c r="T593" s="572" t="s">
        <v>1941</v>
      </c>
    </row>
    <row r="594" spans="1:20" s="358" customFormat="1" ht="81.75" customHeight="1" outlineLevel="1">
      <c r="A594" s="357"/>
      <c r="B594" s="407" t="s">
        <v>2357</v>
      </c>
      <c r="C594" s="426" t="s">
        <v>1962</v>
      </c>
      <c r="D594" s="409" t="s">
        <v>79</v>
      </c>
      <c r="E594" s="424">
        <v>500</v>
      </c>
      <c r="F594" s="424"/>
      <c r="G594" s="424"/>
      <c r="H594" s="424"/>
      <c r="I594" s="424"/>
      <c r="J594" s="92"/>
      <c r="K594" s="92"/>
      <c r="L594" s="404">
        <v>0</v>
      </c>
      <c r="M594" s="404">
        <v>0</v>
      </c>
      <c r="N594" s="409" t="s">
        <v>1862</v>
      </c>
      <c r="O594" s="92"/>
      <c r="P594" s="92"/>
      <c r="Q594" s="408" t="s">
        <v>2060</v>
      </c>
      <c r="R594" s="92" t="s">
        <v>2117</v>
      </c>
      <c r="S594" s="421"/>
      <c r="T594" s="572" t="s">
        <v>1941</v>
      </c>
    </row>
    <row r="595" spans="1:20" s="358" customFormat="1" ht="81.75" customHeight="1" outlineLevel="1">
      <c r="A595" s="357"/>
      <c r="B595" s="407" t="s">
        <v>2358</v>
      </c>
      <c r="C595" s="426" t="s">
        <v>2158</v>
      </c>
      <c r="D595" s="409" t="s">
        <v>79</v>
      </c>
      <c r="E595" s="424">
        <v>100</v>
      </c>
      <c r="F595" s="424"/>
      <c r="G595" s="424"/>
      <c r="H595" s="424"/>
      <c r="I595" s="424"/>
      <c r="J595" s="92"/>
      <c r="K595" s="92"/>
      <c r="L595" s="404">
        <v>0</v>
      </c>
      <c r="M595" s="404">
        <v>0</v>
      </c>
      <c r="N595" s="409" t="s">
        <v>1862</v>
      </c>
      <c r="O595" s="92"/>
      <c r="P595" s="92"/>
      <c r="Q595" s="408" t="s">
        <v>2060</v>
      </c>
      <c r="R595" s="92" t="s">
        <v>1889</v>
      </c>
      <c r="S595" s="421"/>
      <c r="T595" s="572" t="s">
        <v>1948</v>
      </c>
    </row>
    <row r="596" spans="1:20" s="358" customFormat="1" ht="81.75" customHeight="1" outlineLevel="1">
      <c r="A596" s="357"/>
      <c r="B596" s="407" t="s">
        <v>2359</v>
      </c>
      <c r="C596" s="426" t="s">
        <v>2162</v>
      </c>
      <c r="D596" s="409" t="s">
        <v>79</v>
      </c>
      <c r="E596" s="424">
        <v>450</v>
      </c>
      <c r="F596" s="424"/>
      <c r="G596" s="424"/>
      <c r="H596" s="424"/>
      <c r="I596" s="424"/>
      <c r="J596" s="92"/>
      <c r="K596" s="92"/>
      <c r="L596" s="404">
        <v>0</v>
      </c>
      <c r="M596" s="404">
        <v>0</v>
      </c>
      <c r="N596" s="409" t="s">
        <v>1862</v>
      </c>
      <c r="O596" s="92"/>
      <c r="P596" s="92"/>
      <c r="Q596" s="408" t="s">
        <v>2060</v>
      </c>
      <c r="R596" s="92" t="s">
        <v>2120</v>
      </c>
      <c r="S596" s="421"/>
      <c r="T596" s="572" t="s">
        <v>1928</v>
      </c>
    </row>
    <row r="597" spans="1:20" s="358" customFormat="1" ht="81.75" customHeight="1" outlineLevel="1">
      <c r="A597" s="357"/>
      <c r="B597" s="455" t="s">
        <v>2360</v>
      </c>
      <c r="C597" s="456" t="s">
        <v>2162</v>
      </c>
      <c r="D597" s="457" t="s">
        <v>79</v>
      </c>
      <c r="E597" s="458">
        <v>160</v>
      </c>
      <c r="F597" s="424"/>
      <c r="G597" s="424"/>
      <c r="H597" s="424"/>
      <c r="I597" s="424"/>
      <c r="J597" s="92"/>
      <c r="K597" s="92"/>
      <c r="L597" s="459">
        <v>0</v>
      </c>
      <c r="M597" s="459">
        <v>0</v>
      </c>
      <c r="N597" s="457" t="s">
        <v>1862</v>
      </c>
      <c r="O597" s="151"/>
      <c r="P597" s="151" t="s">
        <v>3441</v>
      </c>
      <c r="Q597" s="460" t="s">
        <v>2060</v>
      </c>
      <c r="R597" s="151" t="s">
        <v>1889</v>
      </c>
      <c r="S597" s="461"/>
      <c r="T597" s="575" t="s">
        <v>1928</v>
      </c>
    </row>
    <row r="598" spans="1:20" s="358" customFormat="1" ht="81.75" customHeight="1" outlineLevel="1">
      <c r="A598" s="357"/>
      <c r="B598" s="407" t="s">
        <v>2361</v>
      </c>
      <c r="C598" s="426" t="s">
        <v>2165</v>
      </c>
      <c r="D598" s="409" t="s">
        <v>79</v>
      </c>
      <c r="E598" s="424">
        <v>700</v>
      </c>
      <c r="F598" s="424"/>
      <c r="G598" s="424"/>
      <c r="H598" s="424"/>
      <c r="I598" s="424"/>
      <c r="J598" s="92"/>
      <c r="K598" s="92"/>
      <c r="L598" s="404">
        <v>150</v>
      </c>
      <c r="M598" s="404">
        <v>0</v>
      </c>
      <c r="N598" s="409" t="s">
        <v>1862</v>
      </c>
      <c r="O598" s="92"/>
      <c r="P598" s="92"/>
      <c r="Q598" s="408" t="s">
        <v>2060</v>
      </c>
      <c r="R598" s="92" t="s">
        <v>2120</v>
      </c>
      <c r="S598" s="421"/>
      <c r="T598" s="572" t="s">
        <v>1928</v>
      </c>
    </row>
    <row r="599" spans="1:20" s="358" customFormat="1" ht="81.75" customHeight="1" outlineLevel="1">
      <c r="A599" s="357"/>
      <c r="B599" s="407" t="s">
        <v>2362</v>
      </c>
      <c r="C599" s="426" t="s">
        <v>2165</v>
      </c>
      <c r="D599" s="409" t="s">
        <v>79</v>
      </c>
      <c r="E599" s="424">
        <v>650</v>
      </c>
      <c r="F599" s="424"/>
      <c r="G599" s="424"/>
      <c r="H599" s="424"/>
      <c r="I599" s="424"/>
      <c r="J599" s="92"/>
      <c r="K599" s="92"/>
      <c r="L599" s="404">
        <v>0</v>
      </c>
      <c r="M599" s="404">
        <v>0</v>
      </c>
      <c r="N599" s="409" t="s">
        <v>1862</v>
      </c>
      <c r="O599" s="92"/>
      <c r="P599" s="92"/>
      <c r="Q599" s="408" t="s">
        <v>2060</v>
      </c>
      <c r="R599" s="92" t="s">
        <v>1889</v>
      </c>
      <c r="S599" s="421"/>
      <c r="T599" s="572" t="s">
        <v>1928</v>
      </c>
    </row>
    <row r="600" spans="1:20" s="358" customFormat="1" ht="81.75" customHeight="1" outlineLevel="1">
      <c r="A600" s="357"/>
      <c r="B600" s="407" t="s">
        <v>2363</v>
      </c>
      <c r="C600" s="426" t="s">
        <v>2165</v>
      </c>
      <c r="D600" s="409" t="s">
        <v>79</v>
      </c>
      <c r="E600" s="424">
        <v>750</v>
      </c>
      <c r="F600" s="424"/>
      <c r="G600" s="424"/>
      <c r="H600" s="424"/>
      <c r="I600" s="424"/>
      <c r="J600" s="92"/>
      <c r="K600" s="92"/>
      <c r="L600" s="404">
        <v>100</v>
      </c>
      <c r="M600" s="404">
        <v>0</v>
      </c>
      <c r="N600" s="409" t="s">
        <v>1862</v>
      </c>
      <c r="O600" s="92"/>
      <c r="P600" s="92"/>
      <c r="Q600" s="408" t="s">
        <v>2060</v>
      </c>
      <c r="R600" s="92" t="s">
        <v>1889</v>
      </c>
      <c r="S600" s="421"/>
      <c r="T600" s="572" t="s">
        <v>1928</v>
      </c>
    </row>
    <row r="601" spans="1:20" s="358" customFormat="1" ht="81.75" customHeight="1" outlineLevel="1">
      <c r="A601" s="357"/>
      <c r="B601" s="407" t="s">
        <v>2364</v>
      </c>
      <c r="C601" s="426" t="s">
        <v>2165</v>
      </c>
      <c r="D601" s="409" t="s">
        <v>79</v>
      </c>
      <c r="E601" s="424">
        <v>725</v>
      </c>
      <c r="F601" s="424"/>
      <c r="G601" s="424"/>
      <c r="H601" s="424"/>
      <c r="I601" s="424"/>
      <c r="J601" s="92"/>
      <c r="K601" s="92"/>
      <c r="L601" s="404">
        <v>0</v>
      </c>
      <c r="M601" s="404">
        <v>0</v>
      </c>
      <c r="N601" s="409" t="s">
        <v>1862</v>
      </c>
      <c r="O601" s="92"/>
      <c r="P601" s="92"/>
      <c r="Q601" s="408" t="s">
        <v>2060</v>
      </c>
      <c r="R601" s="92" t="s">
        <v>1889</v>
      </c>
      <c r="S601" s="421"/>
      <c r="T601" s="572" t="s">
        <v>1928</v>
      </c>
    </row>
    <row r="602" spans="1:20" s="358" customFormat="1" ht="81.75" customHeight="1" outlineLevel="1">
      <c r="A602" s="357"/>
      <c r="B602" s="407" t="s">
        <v>2365</v>
      </c>
      <c r="C602" s="426" t="s">
        <v>2170</v>
      </c>
      <c r="D602" s="409" t="s">
        <v>79</v>
      </c>
      <c r="E602" s="424">
        <v>475</v>
      </c>
      <c r="F602" s="424"/>
      <c r="G602" s="424"/>
      <c r="H602" s="424"/>
      <c r="I602" s="424"/>
      <c r="J602" s="92"/>
      <c r="K602" s="92"/>
      <c r="L602" s="404">
        <v>75</v>
      </c>
      <c r="M602" s="404">
        <v>0</v>
      </c>
      <c r="N602" s="409" t="s">
        <v>1862</v>
      </c>
      <c r="O602" s="92"/>
      <c r="P602" s="92"/>
      <c r="Q602" s="408" t="s">
        <v>2060</v>
      </c>
      <c r="R602" s="92" t="s">
        <v>1889</v>
      </c>
      <c r="S602" s="421"/>
      <c r="T602" s="572" t="s">
        <v>1928</v>
      </c>
    </row>
    <row r="603" spans="1:20" s="358" customFormat="1" ht="81.75" customHeight="1" outlineLevel="1">
      <c r="A603" s="357"/>
      <c r="B603" s="407" t="s">
        <v>2366</v>
      </c>
      <c r="C603" s="426" t="s">
        <v>115</v>
      </c>
      <c r="D603" s="409" t="s">
        <v>79</v>
      </c>
      <c r="E603" s="424">
        <v>500</v>
      </c>
      <c r="F603" s="424"/>
      <c r="G603" s="424"/>
      <c r="H603" s="424"/>
      <c r="I603" s="424"/>
      <c r="J603" s="92"/>
      <c r="K603" s="92"/>
      <c r="L603" s="404">
        <v>0</v>
      </c>
      <c r="M603" s="404">
        <v>0</v>
      </c>
      <c r="N603" s="409" t="s">
        <v>1862</v>
      </c>
      <c r="O603" s="92"/>
      <c r="P603" s="92"/>
      <c r="Q603" s="408" t="s">
        <v>2060</v>
      </c>
      <c r="R603" s="92" t="s">
        <v>2120</v>
      </c>
      <c r="S603" s="421"/>
      <c r="T603" s="572" t="s">
        <v>1928</v>
      </c>
    </row>
    <row r="604" spans="1:20" s="358" customFormat="1" ht="81.75" customHeight="1" outlineLevel="1">
      <c r="A604" s="357"/>
      <c r="B604" s="407" t="s">
        <v>2367</v>
      </c>
      <c r="C604" s="426" t="s">
        <v>115</v>
      </c>
      <c r="D604" s="409" t="s">
        <v>79</v>
      </c>
      <c r="E604" s="424">
        <v>3509</v>
      </c>
      <c r="F604" s="424"/>
      <c r="G604" s="424"/>
      <c r="H604" s="424"/>
      <c r="I604" s="424"/>
      <c r="J604" s="92"/>
      <c r="K604" s="92"/>
      <c r="L604" s="404">
        <v>509</v>
      </c>
      <c r="M604" s="404">
        <v>0</v>
      </c>
      <c r="N604" s="409" t="s">
        <v>1862</v>
      </c>
      <c r="O604" s="92"/>
      <c r="P604" s="92"/>
      <c r="Q604" s="408" t="s">
        <v>2060</v>
      </c>
      <c r="R604" s="92" t="s">
        <v>2120</v>
      </c>
      <c r="S604" s="421"/>
      <c r="T604" s="572" t="s">
        <v>1928</v>
      </c>
    </row>
    <row r="605" spans="1:20" s="358" customFormat="1" ht="81.75" customHeight="1" outlineLevel="1">
      <c r="A605" s="357"/>
      <c r="B605" s="407" t="s">
        <v>2368</v>
      </c>
      <c r="C605" s="426" t="s">
        <v>115</v>
      </c>
      <c r="D605" s="409" t="s">
        <v>79</v>
      </c>
      <c r="E605" s="424">
        <v>3500</v>
      </c>
      <c r="F605" s="424"/>
      <c r="G605" s="424"/>
      <c r="H605" s="424"/>
      <c r="I605" s="424"/>
      <c r="J605" s="92"/>
      <c r="K605" s="92"/>
      <c r="L605" s="404">
        <v>218</v>
      </c>
      <c r="M605" s="404">
        <v>0</v>
      </c>
      <c r="N605" s="409" t="s">
        <v>1862</v>
      </c>
      <c r="O605" s="92"/>
      <c r="P605" s="92"/>
      <c r="Q605" s="408" t="s">
        <v>2060</v>
      </c>
      <c r="R605" s="92" t="s">
        <v>2117</v>
      </c>
      <c r="S605" s="421"/>
      <c r="T605" s="572" t="s">
        <v>1928</v>
      </c>
    </row>
    <row r="606" spans="1:20" s="358" customFormat="1" ht="81.75" customHeight="1" outlineLevel="1">
      <c r="A606" s="357"/>
      <c r="B606" s="407" t="s">
        <v>2369</v>
      </c>
      <c r="C606" s="426" t="s">
        <v>115</v>
      </c>
      <c r="D606" s="409" t="s">
        <v>79</v>
      </c>
      <c r="E606" s="424">
        <v>3863</v>
      </c>
      <c r="F606" s="424"/>
      <c r="G606" s="424"/>
      <c r="H606" s="424"/>
      <c r="I606" s="424"/>
      <c r="J606" s="92"/>
      <c r="K606" s="92"/>
      <c r="L606" s="404">
        <v>500</v>
      </c>
      <c r="M606" s="404">
        <v>0</v>
      </c>
      <c r="N606" s="409" t="s">
        <v>1862</v>
      </c>
      <c r="O606" s="92"/>
      <c r="P606" s="92"/>
      <c r="Q606" s="408" t="s">
        <v>2060</v>
      </c>
      <c r="R606" s="92" t="s">
        <v>2117</v>
      </c>
      <c r="S606" s="421"/>
      <c r="T606" s="572" t="s">
        <v>1928</v>
      </c>
    </row>
    <row r="607" spans="1:20" s="358" customFormat="1" ht="81.75" customHeight="1" outlineLevel="1">
      <c r="A607" s="357"/>
      <c r="B607" s="407" t="s">
        <v>2370</v>
      </c>
      <c r="C607" s="426" t="s">
        <v>876</v>
      </c>
      <c r="D607" s="409" t="s">
        <v>79</v>
      </c>
      <c r="E607" s="424">
        <v>500</v>
      </c>
      <c r="F607" s="424"/>
      <c r="G607" s="424"/>
      <c r="H607" s="424"/>
      <c r="I607" s="424"/>
      <c r="J607" s="92"/>
      <c r="K607" s="92"/>
      <c r="L607" s="404">
        <v>0</v>
      </c>
      <c r="M607" s="404">
        <v>0</v>
      </c>
      <c r="N607" s="409" t="s">
        <v>1862</v>
      </c>
      <c r="O607" s="92"/>
      <c r="P607" s="92"/>
      <c r="Q607" s="408" t="s">
        <v>2060</v>
      </c>
      <c r="R607" s="92" t="s">
        <v>2117</v>
      </c>
      <c r="S607" s="421"/>
      <c r="T607" s="572" t="s">
        <v>1928</v>
      </c>
    </row>
    <row r="608" spans="1:20" s="358" customFormat="1" ht="81.75" customHeight="1" outlineLevel="1">
      <c r="A608" s="357"/>
      <c r="B608" s="407" t="s">
        <v>2371</v>
      </c>
      <c r="C608" s="426" t="s">
        <v>2048</v>
      </c>
      <c r="D608" s="409" t="s">
        <v>79</v>
      </c>
      <c r="E608" s="424">
        <v>276</v>
      </c>
      <c r="F608" s="424"/>
      <c r="G608" s="424"/>
      <c r="H608" s="424"/>
      <c r="I608" s="424"/>
      <c r="J608" s="92"/>
      <c r="K608" s="92"/>
      <c r="L608" s="404">
        <v>0</v>
      </c>
      <c r="M608" s="404">
        <v>0</v>
      </c>
      <c r="N608" s="409" t="s">
        <v>1862</v>
      </c>
      <c r="O608" s="92"/>
      <c r="P608" s="92"/>
      <c r="Q608" s="408" t="s">
        <v>2060</v>
      </c>
      <c r="R608" s="92" t="s">
        <v>2117</v>
      </c>
      <c r="S608" s="421"/>
      <c r="T608" s="572" t="s">
        <v>1928</v>
      </c>
    </row>
    <row r="609" spans="1:20" s="358" customFormat="1" ht="81.75" customHeight="1" outlineLevel="1">
      <c r="A609" s="357"/>
      <c r="B609" s="455" t="s">
        <v>2372</v>
      </c>
      <c r="C609" s="456" t="s">
        <v>2373</v>
      </c>
      <c r="D609" s="457" t="s">
        <v>79</v>
      </c>
      <c r="E609" s="458">
        <v>100</v>
      </c>
      <c r="F609" s="424"/>
      <c r="G609" s="424"/>
      <c r="H609" s="424"/>
      <c r="I609" s="424"/>
      <c r="J609" s="92"/>
      <c r="K609" s="92"/>
      <c r="L609" s="459">
        <v>0</v>
      </c>
      <c r="M609" s="459">
        <v>0</v>
      </c>
      <c r="N609" s="457" t="s">
        <v>1862</v>
      </c>
      <c r="O609" s="151"/>
      <c r="P609" s="151" t="s">
        <v>3441</v>
      </c>
      <c r="Q609" s="460" t="s">
        <v>2060</v>
      </c>
      <c r="R609" s="151" t="s">
        <v>1889</v>
      </c>
      <c r="S609" s="461"/>
      <c r="T609" s="575" t="s">
        <v>1928</v>
      </c>
    </row>
    <row r="610" spans="1:20" s="358" customFormat="1" ht="81.75" customHeight="1" outlineLevel="1">
      <c r="A610" s="357"/>
      <c r="B610" s="455" t="s">
        <v>2375</v>
      </c>
      <c r="C610" s="456" t="s">
        <v>2374</v>
      </c>
      <c r="D610" s="457" t="s">
        <v>79</v>
      </c>
      <c r="E610" s="458">
        <v>200</v>
      </c>
      <c r="F610" s="424"/>
      <c r="G610" s="424"/>
      <c r="H610" s="424"/>
      <c r="I610" s="424"/>
      <c r="J610" s="92"/>
      <c r="K610" s="92"/>
      <c r="L610" s="459">
        <v>0</v>
      </c>
      <c r="M610" s="459">
        <v>0</v>
      </c>
      <c r="N610" s="457" t="s">
        <v>1862</v>
      </c>
      <c r="O610" s="151"/>
      <c r="P610" s="151" t="s">
        <v>3441</v>
      </c>
      <c r="Q610" s="460" t="s">
        <v>2060</v>
      </c>
      <c r="R610" s="151" t="s">
        <v>1889</v>
      </c>
      <c r="S610" s="461"/>
      <c r="T610" s="575" t="s">
        <v>1948</v>
      </c>
    </row>
    <row r="611" spans="1:20" s="358" customFormat="1" ht="81.75" customHeight="1" outlineLevel="1">
      <c r="A611" s="357"/>
      <c r="B611" s="407" t="s">
        <v>2376</v>
      </c>
      <c r="C611" s="426" t="s">
        <v>2065</v>
      </c>
      <c r="D611" s="409" t="s">
        <v>79</v>
      </c>
      <c r="E611" s="424">
        <v>2000</v>
      </c>
      <c r="F611" s="424"/>
      <c r="G611" s="424"/>
      <c r="H611" s="424"/>
      <c r="I611" s="424"/>
      <c r="J611" s="92"/>
      <c r="K611" s="92"/>
      <c r="L611" s="404">
        <v>0</v>
      </c>
      <c r="M611" s="404">
        <v>0</v>
      </c>
      <c r="N611" s="409" t="s">
        <v>1862</v>
      </c>
      <c r="O611" s="92"/>
      <c r="P611" s="92"/>
      <c r="Q611" s="408" t="s">
        <v>2060</v>
      </c>
      <c r="R611" s="92" t="s">
        <v>2117</v>
      </c>
      <c r="S611" s="421"/>
      <c r="T611" s="572" t="s">
        <v>1928</v>
      </c>
    </row>
    <row r="612" spans="1:20" s="358" customFormat="1" ht="81.75" customHeight="1" outlineLevel="1">
      <c r="A612" s="357"/>
      <c r="B612" s="407" t="s">
        <v>2377</v>
      </c>
      <c r="C612" s="426" t="s">
        <v>2065</v>
      </c>
      <c r="D612" s="409" t="s">
        <v>79</v>
      </c>
      <c r="E612" s="424">
        <v>1000</v>
      </c>
      <c r="F612" s="424"/>
      <c r="G612" s="424"/>
      <c r="H612" s="424"/>
      <c r="I612" s="424"/>
      <c r="J612" s="92"/>
      <c r="K612" s="92"/>
      <c r="L612" s="404">
        <v>0</v>
      </c>
      <c r="M612" s="404">
        <v>0</v>
      </c>
      <c r="N612" s="409" t="s">
        <v>1862</v>
      </c>
      <c r="O612" s="92"/>
      <c r="P612" s="92"/>
      <c r="Q612" s="408" t="s">
        <v>2060</v>
      </c>
      <c r="R612" s="92" t="s">
        <v>2117</v>
      </c>
      <c r="S612" s="421"/>
      <c r="T612" s="572" t="s">
        <v>1928</v>
      </c>
    </row>
    <row r="613" spans="1:20" s="358" customFormat="1" ht="81.75" customHeight="1" outlineLevel="1">
      <c r="A613" s="357"/>
      <c r="B613" s="407" t="s">
        <v>2378</v>
      </c>
      <c r="C613" s="426" t="s">
        <v>2379</v>
      </c>
      <c r="D613" s="409" t="s">
        <v>79</v>
      </c>
      <c r="E613" s="424">
        <v>242</v>
      </c>
      <c r="F613" s="424"/>
      <c r="G613" s="424"/>
      <c r="H613" s="424"/>
      <c r="I613" s="424"/>
      <c r="J613" s="92"/>
      <c r="K613" s="92"/>
      <c r="L613" s="404">
        <v>0</v>
      </c>
      <c r="M613" s="404">
        <v>0</v>
      </c>
      <c r="N613" s="409" t="s">
        <v>1862</v>
      </c>
      <c r="O613" s="92"/>
      <c r="P613" s="92"/>
      <c r="Q613" s="408" t="s">
        <v>2060</v>
      </c>
      <c r="R613" s="92" t="s">
        <v>2117</v>
      </c>
      <c r="S613" s="421"/>
      <c r="T613" s="572" t="s">
        <v>1930</v>
      </c>
    </row>
    <row r="614" spans="1:20" s="358" customFormat="1" ht="81.75" customHeight="1" outlineLevel="1">
      <c r="A614" s="357"/>
      <c r="B614" s="407" t="s">
        <v>3384</v>
      </c>
      <c r="C614" s="604" t="s">
        <v>2379</v>
      </c>
      <c r="D614" s="409" t="s">
        <v>79</v>
      </c>
      <c r="E614" s="508">
        <v>2063</v>
      </c>
      <c r="F614" s="508"/>
      <c r="G614" s="508"/>
      <c r="H614" s="508"/>
      <c r="I614" s="508"/>
      <c r="J614" s="404"/>
      <c r="K614" s="404"/>
      <c r="L614" s="404">
        <v>500</v>
      </c>
      <c r="M614" s="404">
        <v>0</v>
      </c>
      <c r="N614" s="409" t="s">
        <v>1862</v>
      </c>
      <c r="O614" s="92"/>
      <c r="P614" s="92"/>
      <c r="Q614" s="410" t="s">
        <v>2060</v>
      </c>
      <c r="R614" s="91" t="s">
        <v>1887</v>
      </c>
      <c r="S614" s="572"/>
      <c r="T614" s="572" t="s">
        <v>1930</v>
      </c>
    </row>
    <row r="615" spans="1:20" s="358" customFormat="1" ht="81.75" customHeight="1" outlineLevel="1">
      <c r="A615" s="357"/>
      <c r="B615" s="407" t="s">
        <v>2380</v>
      </c>
      <c r="C615" s="426" t="s">
        <v>138</v>
      </c>
      <c r="D615" s="409" t="s">
        <v>79</v>
      </c>
      <c r="E615" s="424">
        <v>350</v>
      </c>
      <c r="F615" s="424"/>
      <c r="G615" s="424"/>
      <c r="H615" s="424"/>
      <c r="I615" s="424"/>
      <c r="J615" s="92"/>
      <c r="K615" s="92"/>
      <c r="L615" s="404">
        <v>0</v>
      </c>
      <c r="M615" s="404">
        <v>0</v>
      </c>
      <c r="N615" s="409" t="s">
        <v>1862</v>
      </c>
      <c r="O615" s="92"/>
      <c r="P615" s="92"/>
      <c r="Q615" s="408" t="s">
        <v>2060</v>
      </c>
      <c r="R615" s="92" t="s">
        <v>2117</v>
      </c>
      <c r="S615" s="421"/>
      <c r="T615" s="572" t="s">
        <v>1936</v>
      </c>
    </row>
    <row r="616" spans="1:20" s="358" customFormat="1" ht="81.75" customHeight="1" outlineLevel="1">
      <c r="A616" s="357"/>
      <c r="B616" s="455" t="s">
        <v>2381</v>
      </c>
      <c r="C616" s="456" t="s">
        <v>1865</v>
      </c>
      <c r="D616" s="457" t="s">
        <v>79</v>
      </c>
      <c r="E616" s="458">
        <v>100</v>
      </c>
      <c r="F616" s="424"/>
      <c r="G616" s="424"/>
      <c r="H616" s="424"/>
      <c r="I616" s="424"/>
      <c r="J616" s="92"/>
      <c r="K616" s="92"/>
      <c r="L616" s="459">
        <v>0</v>
      </c>
      <c r="M616" s="459">
        <v>0</v>
      </c>
      <c r="N616" s="457" t="s">
        <v>1862</v>
      </c>
      <c r="O616" s="151"/>
      <c r="P616" s="151" t="s">
        <v>3441</v>
      </c>
      <c r="Q616" s="460" t="s">
        <v>2060</v>
      </c>
      <c r="R616" s="151" t="s">
        <v>1889</v>
      </c>
      <c r="S616" s="461"/>
      <c r="T616" s="575" t="s">
        <v>1930</v>
      </c>
    </row>
    <row r="617" spans="1:20" s="358" customFormat="1" ht="81.75" customHeight="1" outlineLevel="1">
      <c r="A617" s="357"/>
      <c r="B617" s="407" t="s">
        <v>2382</v>
      </c>
      <c r="C617" s="426" t="s">
        <v>1865</v>
      </c>
      <c r="D617" s="409" t="s">
        <v>79</v>
      </c>
      <c r="E617" s="424">
        <v>800</v>
      </c>
      <c r="F617" s="424"/>
      <c r="G617" s="424"/>
      <c r="H617" s="424"/>
      <c r="I617" s="424"/>
      <c r="J617" s="92"/>
      <c r="K617" s="92"/>
      <c r="L617" s="404">
        <v>0</v>
      </c>
      <c r="M617" s="404">
        <v>0</v>
      </c>
      <c r="N617" s="409" t="s">
        <v>1862</v>
      </c>
      <c r="O617" s="92"/>
      <c r="P617" s="92"/>
      <c r="Q617" s="408" t="s">
        <v>2060</v>
      </c>
      <c r="R617" s="92" t="s">
        <v>2117</v>
      </c>
      <c r="S617" s="421"/>
      <c r="T617" s="572" t="s">
        <v>1930</v>
      </c>
    </row>
    <row r="618" spans="1:20" s="358" customFormat="1" ht="81.75" customHeight="1" outlineLevel="1">
      <c r="A618" s="357"/>
      <c r="B618" s="407" t="s">
        <v>2383</v>
      </c>
      <c r="C618" s="426" t="s">
        <v>2384</v>
      </c>
      <c r="D618" s="409" t="s">
        <v>79</v>
      </c>
      <c r="E618" s="424">
        <v>392.11900000000003</v>
      </c>
      <c r="F618" s="424"/>
      <c r="G618" s="424"/>
      <c r="H618" s="424"/>
      <c r="I618" s="424"/>
      <c r="J618" s="92"/>
      <c r="K618" s="92"/>
      <c r="L618" s="404">
        <v>0</v>
      </c>
      <c r="M618" s="404">
        <v>0</v>
      </c>
      <c r="N618" s="409" t="s">
        <v>1862</v>
      </c>
      <c r="O618" s="92"/>
      <c r="P618" s="92"/>
      <c r="Q618" s="408" t="s">
        <v>2060</v>
      </c>
      <c r="R618" s="92" t="s">
        <v>2120</v>
      </c>
      <c r="S618" s="421"/>
      <c r="T618" s="572" t="s">
        <v>1936</v>
      </c>
    </row>
    <row r="619" spans="1:20" s="358" customFormat="1" ht="81.75" customHeight="1" outlineLevel="1">
      <c r="A619" s="357"/>
      <c r="B619" s="455" t="s">
        <v>2385</v>
      </c>
      <c r="C619" s="456" t="s">
        <v>2384</v>
      </c>
      <c r="D619" s="457" t="s">
        <v>79</v>
      </c>
      <c r="E619" s="458">
        <v>206.49799999999999</v>
      </c>
      <c r="F619" s="424"/>
      <c r="G619" s="424"/>
      <c r="H619" s="424"/>
      <c r="I619" s="424"/>
      <c r="J619" s="92"/>
      <c r="K619" s="92"/>
      <c r="L619" s="459">
        <v>0</v>
      </c>
      <c r="M619" s="459">
        <v>0</v>
      </c>
      <c r="N619" s="457" t="s">
        <v>1862</v>
      </c>
      <c r="O619" s="151"/>
      <c r="P619" s="151" t="s">
        <v>3441</v>
      </c>
      <c r="Q619" s="460" t="s">
        <v>2060</v>
      </c>
      <c r="R619" s="151" t="s">
        <v>2117</v>
      </c>
      <c r="S619" s="461"/>
      <c r="T619" s="575" t="s">
        <v>1936</v>
      </c>
    </row>
    <row r="620" spans="1:20" s="358" customFormat="1" ht="81.75" customHeight="1" outlineLevel="1">
      <c r="A620" s="357"/>
      <c r="B620" s="407" t="s">
        <v>2075</v>
      </c>
      <c r="C620" s="426" t="s">
        <v>1302</v>
      </c>
      <c r="D620" s="409" t="s">
        <v>79</v>
      </c>
      <c r="E620" s="424">
        <v>849</v>
      </c>
      <c r="F620" s="424"/>
      <c r="G620" s="424"/>
      <c r="H620" s="424"/>
      <c r="I620" s="424"/>
      <c r="J620" s="92"/>
      <c r="K620" s="92"/>
      <c r="L620" s="404">
        <v>0</v>
      </c>
      <c r="M620" s="404">
        <v>0</v>
      </c>
      <c r="N620" s="409" t="s">
        <v>1862</v>
      </c>
      <c r="O620" s="92"/>
      <c r="P620" s="92"/>
      <c r="Q620" s="408" t="s">
        <v>2060</v>
      </c>
      <c r="R620" s="92" t="s">
        <v>2117</v>
      </c>
      <c r="S620" s="421"/>
      <c r="T620" s="572" t="s">
        <v>1930</v>
      </c>
    </row>
    <row r="621" spans="1:20" s="358" customFormat="1" ht="81.75" customHeight="1" outlineLevel="1">
      <c r="A621" s="357"/>
      <c r="B621" s="407" t="s">
        <v>2386</v>
      </c>
      <c r="C621" s="426" t="s">
        <v>1302</v>
      </c>
      <c r="D621" s="409" t="s">
        <v>79</v>
      </c>
      <c r="E621" s="424">
        <v>795</v>
      </c>
      <c r="F621" s="424"/>
      <c r="G621" s="424"/>
      <c r="H621" s="424"/>
      <c r="I621" s="424"/>
      <c r="J621" s="92"/>
      <c r="K621" s="92"/>
      <c r="L621" s="404">
        <v>0</v>
      </c>
      <c r="M621" s="404">
        <v>0</v>
      </c>
      <c r="N621" s="409" t="s">
        <v>1862</v>
      </c>
      <c r="O621" s="92"/>
      <c r="P621" s="92"/>
      <c r="Q621" s="408" t="s">
        <v>2060</v>
      </c>
      <c r="R621" s="92" t="s">
        <v>2117</v>
      </c>
      <c r="S621" s="421"/>
      <c r="T621" s="572" t="s">
        <v>1930</v>
      </c>
    </row>
    <row r="622" spans="1:20" s="358" customFormat="1" ht="81.75" customHeight="1" outlineLevel="1">
      <c r="A622" s="357"/>
      <c r="B622" s="407" t="s">
        <v>2387</v>
      </c>
      <c r="C622" s="426" t="s">
        <v>2388</v>
      </c>
      <c r="D622" s="409" t="s">
        <v>79</v>
      </c>
      <c r="E622" s="424">
        <v>820</v>
      </c>
      <c r="F622" s="424"/>
      <c r="G622" s="424"/>
      <c r="H622" s="424"/>
      <c r="I622" s="424"/>
      <c r="J622" s="92"/>
      <c r="K622" s="92"/>
      <c r="L622" s="404">
        <v>0</v>
      </c>
      <c r="M622" s="404">
        <v>0</v>
      </c>
      <c r="N622" s="409" t="s">
        <v>1862</v>
      </c>
      <c r="O622" s="92"/>
      <c r="P622" s="92"/>
      <c r="Q622" s="408" t="s">
        <v>2060</v>
      </c>
      <c r="R622" s="92" t="s">
        <v>2117</v>
      </c>
      <c r="S622" s="421"/>
      <c r="T622" s="572" t="s">
        <v>1930</v>
      </c>
    </row>
    <row r="623" spans="1:20" s="358" customFormat="1" ht="81.75" customHeight="1" outlineLevel="1">
      <c r="A623" s="357"/>
      <c r="B623" s="407" t="s">
        <v>2389</v>
      </c>
      <c r="C623" s="426" t="s">
        <v>2388</v>
      </c>
      <c r="D623" s="409" t="s">
        <v>79</v>
      </c>
      <c r="E623" s="424">
        <v>1270</v>
      </c>
      <c r="F623" s="424"/>
      <c r="G623" s="424"/>
      <c r="H623" s="424"/>
      <c r="I623" s="424"/>
      <c r="J623" s="92"/>
      <c r="K623" s="92"/>
      <c r="L623" s="404">
        <v>0</v>
      </c>
      <c r="M623" s="404">
        <v>0</v>
      </c>
      <c r="N623" s="409" t="s">
        <v>1862</v>
      </c>
      <c r="O623" s="92"/>
      <c r="P623" s="92"/>
      <c r="Q623" s="408" t="s">
        <v>2060</v>
      </c>
      <c r="R623" s="92" t="s">
        <v>2117</v>
      </c>
      <c r="S623" s="421"/>
      <c r="T623" s="572" t="s">
        <v>1930</v>
      </c>
    </row>
    <row r="624" spans="1:20" s="358" customFormat="1" ht="81.75" customHeight="1" outlineLevel="1">
      <c r="A624" s="357"/>
      <c r="B624" s="407" t="s">
        <v>2392</v>
      </c>
      <c r="C624" s="426" t="s">
        <v>2391</v>
      </c>
      <c r="D624" s="409" t="s">
        <v>79</v>
      </c>
      <c r="E624" s="424">
        <v>250</v>
      </c>
      <c r="F624" s="424"/>
      <c r="G624" s="424"/>
      <c r="H624" s="424"/>
      <c r="I624" s="424"/>
      <c r="J624" s="92"/>
      <c r="K624" s="92"/>
      <c r="L624" s="404">
        <v>0</v>
      </c>
      <c r="M624" s="404">
        <v>0</v>
      </c>
      <c r="N624" s="409" t="s">
        <v>1862</v>
      </c>
      <c r="O624" s="92"/>
      <c r="P624" s="92"/>
      <c r="Q624" s="408" t="s">
        <v>2060</v>
      </c>
      <c r="R624" s="92" t="s">
        <v>2117</v>
      </c>
      <c r="S624" s="421"/>
      <c r="T624" s="572" t="s">
        <v>1930</v>
      </c>
    </row>
    <row r="625" spans="1:20" s="358" customFormat="1" ht="81.75" customHeight="1" outlineLevel="1">
      <c r="A625" s="357"/>
      <c r="B625" s="455" t="s">
        <v>2393</v>
      </c>
      <c r="C625" s="456" t="s">
        <v>2391</v>
      </c>
      <c r="D625" s="457" t="s">
        <v>79</v>
      </c>
      <c r="E625" s="458">
        <v>50</v>
      </c>
      <c r="F625" s="424"/>
      <c r="G625" s="424"/>
      <c r="H625" s="424"/>
      <c r="I625" s="424"/>
      <c r="J625" s="92"/>
      <c r="K625" s="92"/>
      <c r="L625" s="459">
        <v>0</v>
      </c>
      <c r="M625" s="459">
        <v>0</v>
      </c>
      <c r="N625" s="457" t="s">
        <v>1862</v>
      </c>
      <c r="O625" s="151"/>
      <c r="P625" s="151" t="s">
        <v>3441</v>
      </c>
      <c r="Q625" s="460" t="s">
        <v>2060</v>
      </c>
      <c r="R625" s="151" t="s">
        <v>1889</v>
      </c>
      <c r="S625" s="461"/>
      <c r="T625" s="575" t="s">
        <v>1930</v>
      </c>
    </row>
    <row r="626" spans="1:20" s="358" customFormat="1" ht="81.75" customHeight="1" outlineLevel="1">
      <c r="A626" s="357"/>
      <c r="B626" s="407" t="s">
        <v>2394</v>
      </c>
      <c r="C626" s="426" t="s">
        <v>2391</v>
      </c>
      <c r="D626" s="409" t="s">
        <v>79</v>
      </c>
      <c r="E626" s="424">
        <v>380</v>
      </c>
      <c r="F626" s="424"/>
      <c r="G626" s="424"/>
      <c r="H626" s="424"/>
      <c r="I626" s="424"/>
      <c r="J626" s="92"/>
      <c r="K626" s="92"/>
      <c r="L626" s="404">
        <v>0</v>
      </c>
      <c r="M626" s="404">
        <v>0</v>
      </c>
      <c r="N626" s="409" t="s">
        <v>1862</v>
      </c>
      <c r="O626" s="92"/>
      <c r="P626" s="92"/>
      <c r="Q626" s="408" t="s">
        <v>2060</v>
      </c>
      <c r="R626" s="92" t="s">
        <v>2120</v>
      </c>
      <c r="S626" s="421"/>
      <c r="T626" s="572" t="s">
        <v>1930</v>
      </c>
    </row>
    <row r="627" spans="1:20" s="358" customFormat="1" ht="81.75" customHeight="1" outlineLevel="1">
      <c r="A627" s="357"/>
      <c r="B627" s="455" t="s">
        <v>2395</v>
      </c>
      <c r="C627" s="456" t="s">
        <v>664</v>
      </c>
      <c r="D627" s="457" t="s">
        <v>79</v>
      </c>
      <c r="E627" s="458">
        <v>80</v>
      </c>
      <c r="F627" s="424"/>
      <c r="G627" s="424"/>
      <c r="H627" s="424"/>
      <c r="I627" s="424"/>
      <c r="J627" s="92"/>
      <c r="K627" s="92"/>
      <c r="L627" s="459">
        <v>0</v>
      </c>
      <c r="M627" s="459">
        <v>0</v>
      </c>
      <c r="N627" s="457" t="s">
        <v>1862</v>
      </c>
      <c r="O627" s="151"/>
      <c r="P627" s="151" t="s">
        <v>3441</v>
      </c>
      <c r="Q627" s="460" t="s">
        <v>2060</v>
      </c>
      <c r="R627" s="151" t="s">
        <v>2117</v>
      </c>
      <c r="S627" s="461"/>
      <c r="T627" s="575" t="s">
        <v>1930</v>
      </c>
    </row>
    <row r="628" spans="1:20" s="358" customFormat="1" ht="81.75" customHeight="1" outlineLevel="1">
      <c r="A628" s="357"/>
      <c r="B628" s="455" t="s">
        <v>2396</v>
      </c>
      <c r="C628" s="456" t="s">
        <v>664</v>
      </c>
      <c r="D628" s="457" t="s">
        <v>79</v>
      </c>
      <c r="E628" s="458">
        <v>90</v>
      </c>
      <c r="F628" s="424"/>
      <c r="G628" s="424"/>
      <c r="H628" s="424"/>
      <c r="I628" s="424"/>
      <c r="J628" s="92"/>
      <c r="K628" s="92"/>
      <c r="L628" s="459">
        <v>0</v>
      </c>
      <c r="M628" s="459">
        <v>0</v>
      </c>
      <c r="N628" s="457" t="s">
        <v>1862</v>
      </c>
      <c r="O628" s="151"/>
      <c r="P628" s="151" t="s">
        <v>3441</v>
      </c>
      <c r="Q628" s="460" t="s">
        <v>2060</v>
      </c>
      <c r="R628" s="151" t="s">
        <v>2117</v>
      </c>
      <c r="S628" s="461"/>
      <c r="T628" s="575" t="s">
        <v>1930</v>
      </c>
    </row>
    <row r="629" spans="1:20" s="358" customFormat="1" ht="81.75" customHeight="1" outlineLevel="1">
      <c r="A629" s="357"/>
      <c r="B629" s="455" t="s">
        <v>2397</v>
      </c>
      <c r="C629" s="605" t="s">
        <v>2398</v>
      </c>
      <c r="D629" s="457" t="s">
        <v>79</v>
      </c>
      <c r="E629" s="596">
        <v>150</v>
      </c>
      <c r="F629" s="508"/>
      <c r="G629" s="508"/>
      <c r="H629" s="508"/>
      <c r="I629" s="508"/>
      <c r="J629" s="404"/>
      <c r="K629" s="404"/>
      <c r="L629" s="459">
        <v>33</v>
      </c>
      <c r="M629" s="459">
        <v>0</v>
      </c>
      <c r="N629" s="457" t="s">
        <v>1862</v>
      </c>
      <c r="O629" s="151"/>
      <c r="P629" s="151" t="s">
        <v>3441</v>
      </c>
      <c r="Q629" s="592" t="s">
        <v>2060</v>
      </c>
      <c r="R629" s="151" t="s">
        <v>1887</v>
      </c>
      <c r="S629" s="575"/>
      <c r="T629" s="575" t="s">
        <v>1936</v>
      </c>
    </row>
    <row r="630" spans="1:20" s="358" customFormat="1" ht="81.75" customHeight="1" outlineLevel="1">
      <c r="A630" s="357"/>
      <c r="B630" s="455" t="s">
        <v>2399</v>
      </c>
      <c r="C630" s="456" t="s">
        <v>2398</v>
      </c>
      <c r="D630" s="457" t="s">
        <v>79</v>
      </c>
      <c r="E630" s="458">
        <v>50</v>
      </c>
      <c r="F630" s="424"/>
      <c r="G630" s="424"/>
      <c r="H630" s="424"/>
      <c r="I630" s="424"/>
      <c r="J630" s="92"/>
      <c r="K630" s="92"/>
      <c r="L630" s="459">
        <v>0</v>
      </c>
      <c r="M630" s="459">
        <v>0</v>
      </c>
      <c r="N630" s="457" t="s">
        <v>1862</v>
      </c>
      <c r="O630" s="151"/>
      <c r="P630" s="151" t="s">
        <v>3441</v>
      </c>
      <c r="Q630" s="460" t="s">
        <v>2060</v>
      </c>
      <c r="R630" s="151" t="s">
        <v>1889</v>
      </c>
      <c r="S630" s="461"/>
      <c r="T630" s="575" t="s">
        <v>1936</v>
      </c>
    </row>
    <row r="631" spans="1:20" s="358" customFormat="1" ht="81.75" customHeight="1" outlineLevel="1">
      <c r="A631" s="357"/>
      <c r="B631" s="407" t="s">
        <v>2400</v>
      </c>
      <c r="C631" s="426" t="s">
        <v>117</v>
      </c>
      <c r="D631" s="409" t="s">
        <v>79</v>
      </c>
      <c r="E631" s="424">
        <v>2500</v>
      </c>
      <c r="F631" s="424"/>
      <c r="G631" s="424"/>
      <c r="H631" s="424"/>
      <c r="I631" s="424"/>
      <c r="J631" s="92"/>
      <c r="K631" s="92"/>
      <c r="L631" s="404">
        <v>0</v>
      </c>
      <c r="M631" s="404">
        <v>0</v>
      </c>
      <c r="N631" s="409" t="s">
        <v>1862</v>
      </c>
      <c r="O631" s="92"/>
      <c r="P631" s="92"/>
      <c r="Q631" s="408" t="s">
        <v>2060</v>
      </c>
      <c r="R631" s="92" t="s">
        <v>2120</v>
      </c>
      <c r="S631" s="421"/>
      <c r="T631" s="572" t="s">
        <v>1930</v>
      </c>
    </row>
    <row r="632" spans="1:20" s="358" customFormat="1" ht="81.75" customHeight="1" outlineLevel="1">
      <c r="A632" s="357"/>
      <c r="B632" s="407" t="s">
        <v>2401</v>
      </c>
      <c r="C632" s="604" t="s">
        <v>2402</v>
      </c>
      <c r="D632" s="409" t="s">
        <v>79</v>
      </c>
      <c r="E632" s="508">
        <v>950</v>
      </c>
      <c r="F632" s="508"/>
      <c r="G632" s="508"/>
      <c r="H632" s="508"/>
      <c r="I632" s="508"/>
      <c r="J632" s="404"/>
      <c r="K632" s="404"/>
      <c r="L632" s="404">
        <v>0</v>
      </c>
      <c r="M632" s="404">
        <v>0</v>
      </c>
      <c r="N632" s="409" t="s">
        <v>1862</v>
      </c>
      <c r="O632" s="92"/>
      <c r="P632" s="92"/>
      <c r="Q632" s="410" t="s">
        <v>2060</v>
      </c>
      <c r="R632" s="92" t="s">
        <v>1887</v>
      </c>
      <c r="S632" s="572"/>
      <c r="T632" s="572" t="s">
        <v>1930</v>
      </c>
    </row>
    <row r="633" spans="1:20" s="358" customFormat="1" ht="81.75" customHeight="1" outlineLevel="1">
      <c r="A633" s="357"/>
      <c r="B633" s="455" t="s">
        <v>2403</v>
      </c>
      <c r="C633" s="605" t="s">
        <v>2404</v>
      </c>
      <c r="D633" s="457" t="s">
        <v>79</v>
      </c>
      <c r="E633" s="596">
        <v>170</v>
      </c>
      <c r="F633" s="508"/>
      <c r="G633" s="508"/>
      <c r="H633" s="508"/>
      <c r="I633" s="508"/>
      <c r="J633" s="404"/>
      <c r="K633" s="404"/>
      <c r="L633" s="459">
        <v>0</v>
      </c>
      <c r="M633" s="459">
        <v>0</v>
      </c>
      <c r="N633" s="457" t="s">
        <v>1862</v>
      </c>
      <c r="O633" s="151"/>
      <c r="P633" s="151" t="s">
        <v>3441</v>
      </c>
      <c r="Q633" s="592" t="s">
        <v>2060</v>
      </c>
      <c r="R633" s="151" t="s">
        <v>1887</v>
      </c>
      <c r="S633" s="575"/>
      <c r="T633" s="575" t="s">
        <v>1930</v>
      </c>
    </row>
    <row r="634" spans="1:20" s="358" customFormat="1" ht="81.75" customHeight="1" outlineLevel="1">
      <c r="A634" s="357"/>
      <c r="B634" s="455" t="s">
        <v>2405</v>
      </c>
      <c r="C634" s="605" t="s">
        <v>2404</v>
      </c>
      <c r="D634" s="457" t="s">
        <v>79</v>
      </c>
      <c r="E634" s="596">
        <v>100</v>
      </c>
      <c r="F634" s="508"/>
      <c r="G634" s="508"/>
      <c r="H634" s="508"/>
      <c r="I634" s="508"/>
      <c r="J634" s="404"/>
      <c r="K634" s="404"/>
      <c r="L634" s="459">
        <v>0</v>
      </c>
      <c r="M634" s="459">
        <v>0</v>
      </c>
      <c r="N634" s="457" t="s">
        <v>1862</v>
      </c>
      <c r="O634" s="151"/>
      <c r="P634" s="151" t="s">
        <v>3441</v>
      </c>
      <c r="Q634" s="592" t="s">
        <v>2060</v>
      </c>
      <c r="R634" s="151" t="s">
        <v>1887</v>
      </c>
      <c r="S634" s="575"/>
      <c r="T634" s="575" t="s">
        <v>1930</v>
      </c>
    </row>
    <row r="635" spans="1:20" s="358" customFormat="1" ht="81.75" customHeight="1" outlineLevel="1">
      <c r="A635" s="357"/>
      <c r="B635" s="455" t="s">
        <v>2406</v>
      </c>
      <c r="C635" s="605" t="s">
        <v>2404</v>
      </c>
      <c r="D635" s="457" t="s">
        <v>79</v>
      </c>
      <c r="E635" s="596">
        <v>300</v>
      </c>
      <c r="F635" s="508"/>
      <c r="G635" s="508"/>
      <c r="H635" s="508"/>
      <c r="I635" s="508"/>
      <c r="J635" s="404"/>
      <c r="K635" s="404"/>
      <c r="L635" s="459">
        <v>0</v>
      </c>
      <c r="M635" s="459">
        <v>0</v>
      </c>
      <c r="N635" s="457" t="s">
        <v>1862</v>
      </c>
      <c r="O635" s="151"/>
      <c r="P635" s="151" t="s">
        <v>3441</v>
      </c>
      <c r="Q635" s="592" t="s">
        <v>2060</v>
      </c>
      <c r="R635" s="151" t="s">
        <v>1887</v>
      </c>
      <c r="S635" s="575"/>
      <c r="T635" s="575" t="s">
        <v>1930</v>
      </c>
    </row>
    <row r="636" spans="1:20" s="358" customFormat="1" ht="81.75" customHeight="1" outlineLevel="1">
      <c r="A636" s="357"/>
      <c r="B636" s="407" t="s">
        <v>2407</v>
      </c>
      <c r="C636" s="426" t="s">
        <v>2408</v>
      </c>
      <c r="D636" s="409" t="s">
        <v>79</v>
      </c>
      <c r="E636" s="424">
        <v>250</v>
      </c>
      <c r="F636" s="424"/>
      <c r="G636" s="424"/>
      <c r="H636" s="424"/>
      <c r="I636" s="424"/>
      <c r="J636" s="92"/>
      <c r="K636" s="92"/>
      <c r="L636" s="404">
        <v>0</v>
      </c>
      <c r="M636" s="404">
        <v>0</v>
      </c>
      <c r="N636" s="409" t="s">
        <v>1862</v>
      </c>
      <c r="O636" s="92"/>
      <c r="P636" s="92"/>
      <c r="Q636" s="408" t="s">
        <v>2060</v>
      </c>
      <c r="R636" s="92" t="s">
        <v>2117</v>
      </c>
      <c r="S636" s="421"/>
      <c r="T636" s="572" t="s">
        <v>3438</v>
      </c>
    </row>
    <row r="637" spans="1:20" s="358" customFormat="1" ht="81.75" customHeight="1" outlineLevel="1">
      <c r="A637" s="357"/>
      <c r="B637" s="407" t="s">
        <v>2409</v>
      </c>
      <c r="C637" s="426" t="s">
        <v>2408</v>
      </c>
      <c r="D637" s="409" t="s">
        <v>79</v>
      </c>
      <c r="E637" s="424">
        <v>665</v>
      </c>
      <c r="F637" s="424"/>
      <c r="G637" s="424"/>
      <c r="H637" s="424"/>
      <c r="I637" s="424"/>
      <c r="J637" s="92"/>
      <c r="K637" s="92"/>
      <c r="L637" s="404">
        <v>0</v>
      </c>
      <c r="M637" s="404">
        <v>0</v>
      </c>
      <c r="N637" s="409" t="s">
        <v>1862</v>
      </c>
      <c r="O637" s="92"/>
      <c r="P637" s="92"/>
      <c r="Q637" s="408" t="s">
        <v>2060</v>
      </c>
      <c r="R637" s="92" t="s">
        <v>2117</v>
      </c>
      <c r="S637" s="421"/>
      <c r="T637" s="572" t="s">
        <v>3438</v>
      </c>
    </row>
    <row r="638" spans="1:20" s="358" customFormat="1" ht="81.75" customHeight="1" outlineLevel="1">
      <c r="A638" s="357"/>
      <c r="B638" s="547" t="s">
        <v>2410</v>
      </c>
      <c r="C638" s="548" t="s">
        <v>2074</v>
      </c>
      <c r="D638" s="549" t="s">
        <v>79</v>
      </c>
      <c r="E638" s="550">
        <v>1700</v>
      </c>
      <c r="F638" s="550"/>
      <c r="G638" s="550"/>
      <c r="H638" s="550"/>
      <c r="I638" s="550"/>
      <c r="J638" s="551"/>
      <c r="K638" s="551"/>
      <c r="L638" s="552">
        <v>0</v>
      </c>
      <c r="M638" s="552">
        <v>0</v>
      </c>
      <c r="N638" s="549" t="s">
        <v>1862</v>
      </c>
      <c r="O638" s="551"/>
      <c r="P638" s="551"/>
      <c r="Q638" s="553" t="s">
        <v>2060</v>
      </c>
      <c r="R638" s="551" t="s">
        <v>1889</v>
      </c>
      <c r="S638" s="554"/>
      <c r="T638" s="578" t="s">
        <v>1933</v>
      </c>
    </row>
    <row r="639" spans="1:20" s="358" customFormat="1" ht="81.75" customHeight="1" outlineLevel="1">
      <c r="A639" s="357"/>
      <c r="B639" s="407" t="s">
        <v>2411</v>
      </c>
      <c r="C639" s="426" t="s">
        <v>2074</v>
      </c>
      <c r="D639" s="409" t="s">
        <v>79</v>
      </c>
      <c r="E639" s="424">
        <v>450</v>
      </c>
      <c r="F639" s="424"/>
      <c r="G639" s="424"/>
      <c r="H639" s="424"/>
      <c r="I639" s="424"/>
      <c r="J639" s="92"/>
      <c r="K639" s="92"/>
      <c r="L639" s="404">
        <v>0</v>
      </c>
      <c r="M639" s="404">
        <v>0</v>
      </c>
      <c r="N639" s="409" t="s">
        <v>1862</v>
      </c>
      <c r="O639" s="92"/>
      <c r="P639" s="92"/>
      <c r="Q639" s="408" t="s">
        <v>2060</v>
      </c>
      <c r="R639" s="92" t="s">
        <v>2120</v>
      </c>
      <c r="S639" s="421"/>
      <c r="T639" s="572" t="s">
        <v>1933</v>
      </c>
    </row>
    <row r="640" spans="1:20" s="358" customFormat="1" ht="81.75" customHeight="1" outlineLevel="1">
      <c r="A640" s="357"/>
      <c r="B640" s="455" t="s">
        <v>2412</v>
      </c>
      <c r="C640" s="456" t="s">
        <v>2074</v>
      </c>
      <c r="D640" s="457" t="s">
        <v>79</v>
      </c>
      <c r="E640" s="458">
        <v>200</v>
      </c>
      <c r="F640" s="424"/>
      <c r="G640" s="424"/>
      <c r="H640" s="424"/>
      <c r="I640" s="424"/>
      <c r="J640" s="92"/>
      <c r="K640" s="92"/>
      <c r="L640" s="459">
        <v>0</v>
      </c>
      <c r="M640" s="459">
        <v>0</v>
      </c>
      <c r="N640" s="457" t="s">
        <v>1862</v>
      </c>
      <c r="O640" s="151"/>
      <c r="P640" s="151"/>
      <c r="Q640" s="460" t="s">
        <v>2060</v>
      </c>
      <c r="R640" s="151" t="s">
        <v>2120</v>
      </c>
      <c r="S640" s="461"/>
      <c r="T640" s="575" t="s">
        <v>1933</v>
      </c>
    </row>
    <row r="641" spans="1:20" s="358" customFormat="1" ht="81.75" customHeight="1" outlineLevel="1">
      <c r="A641" s="357"/>
      <c r="B641" s="407" t="s">
        <v>2413</v>
      </c>
      <c r="C641" s="426" t="s">
        <v>2074</v>
      </c>
      <c r="D641" s="409" t="s">
        <v>79</v>
      </c>
      <c r="E641" s="424">
        <v>400</v>
      </c>
      <c r="F641" s="424"/>
      <c r="G641" s="424"/>
      <c r="H641" s="424"/>
      <c r="I641" s="424"/>
      <c r="J641" s="92"/>
      <c r="K641" s="92"/>
      <c r="L641" s="404">
        <v>0</v>
      </c>
      <c r="M641" s="404">
        <v>0</v>
      </c>
      <c r="N641" s="409" t="s">
        <v>1862</v>
      </c>
      <c r="O641" s="92"/>
      <c r="P641" s="92"/>
      <c r="Q641" s="408" t="s">
        <v>2060</v>
      </c>
      <c r="R641" s="92" t="s">
        <v>2117</v>
      </c>
      <c r="S641" s="421"/>
      <c r="T641" s="572" t="s">
        <v>1933</v>
      </c>
    </row>
    <row r="642" spans="1:20" s="358" customFormat="1" ht="81.75" customHeight="1" outlineLevel="1">
      <c r="A642" s="357"/>
      <c r="B642" s="455" t="s">
        <v>2414</v>
      </c>
      <c r="C642" s="456" t="s">
        <v>2074</v>
      </c>
      <c r="D642" s="457" t="s">
        <v>79</v>
      </c>
      <c r="E642" s="458">
        <v>200</v>
      </c>
      <c r="F642" s="424"/>
      <c r="G642" s="424"/>
      <c r="H642" s="424"/>
      <c r="I642" s="424"/>
      <c r="J642" s="92"/>
      <c r="K642" s="92"/>
      <c r="L642" s="459">
        <v>0</v>
      </c>
      <c r="M642" s="459">
        <v>0</v>
      </c>
      <c r="N642" s="457" t="s">
        <v>1862</v>
      </c>
      <c r="O642" s="151"/>
      <c r="P642" s="151" t="s">
        <v>3441</v>
      </c>
      <c r="Q642" s="460" t="s">
        <v>2060</v>
      </c>
      <c r="R642" s="151" t="s">
        <v>1889</v>
      </c>
      <c r="S642" s="461"/>
      <c r="T642" s="575" t="s">
        <v>1933</v>
      </c>
    </row>
    <row r="643" spans="1:20" s="358" customFormat="1" ht="81.75" customHeight="1" outlineLevel="1">
      <c r="A643" s="357"/>
      <c r="B643" s="407" t="s">
        <v>2415</v>
      </c>
      <c r="C643" s="426" t="s">
        <v>88</v>
      </c>
      <c r="D643" s="409" t="s">
        <v>79</v>
      </c>
      <c r="E643" s="424">
        <v>1000</v>
      </c>
      <c r="F643" s="424"/>
      <c r="G643" s="424"/>
      <c r="H643" s="424"/>
      <c r="I643" s="424"/>
      <c r="J643" s="92"/>
      <c r="K643" s="92"/>
      <c r="L643" s="404">
        <v>0</v>
      </c>
      <c r="M643" s="404">
        <v>0</v>
      </c>
      <c r="N643" s="409" t="s">
        <v>1862</v>
      </c>
      <c r="O643" s="92"/>
      <c r="P643" s="92"/>
      <c r="Q643" s="408" t="s">
        <v>2060</v>
      </c>
      <c r="R643" s="92" t="s">
        <v>2117</v>
      </c>
      <c r="S643" s="421"/>
      <c r="T643" s="572" t="s">
        <v>1933</v>
      </c>
    </row>
    <row r="644" spans="1:20" s="358" customFormat="1" ht="81.75" customHeight="1" outlineLevel="1">
      <c r="A644" s="357"/>
      <c r="B644" s="412" t="s">
        <v>2416</v>
      </c>
      <c r="C644" s="435" t="s">
        <v>2417</v>
      </c>
      <c r="D644" s="413" t="s">
        <v>79</v>
      </c>
      <c r="E644" s="436">
        <v>950</v>
      </c>
      <c r="F644" s="424"/>
      <c r="G644" s="424"/>
      <c r="H644" s="424"/>
      <c r="I644" s="424"/>
      <c r="J644" s="406"/>
      <c r="K644" s="406"/>
      <c r="L644" s="404">
        <v>300</v>
      </c>
      <c r="M644" s="404">
        <v>0</v>
      </c>
      <c r="N644" s="413" t="s">
        <v>1862</v>
      </c>
      <c r="O644" s="406"/>
      <c r="P644" s="406"/>
      <c r="Q644" s="437" t="s">
        <v>2060</v>
      </c>
      <c r="R644" s="92" t="s">
        <v>1889</v>
      </c>
      <c r="S644" s="421"/>
      <c r="T644" s="572" t="s">
        <v>1933</v>
      </c>
    </row>
    <row r="645" spans="1:20" s="358" customFormat="1" ht="81.75" customHeight="1" outlineLevel="1">
      <c r="A645" s="357"/>
      <c r="B645" s="455" t="s">
        <v>2418</v>
      </c>
      <c r="C645" s="456" t="s">
        <v>2419</v>
      </c>
      <c r="D645" s="457" t="s">
        <v>79</v>
      </c>
      <c r="E645" s="458">
        <v>60</v>
      </c>
      <c r="F645" s="424"/>
      <c r="G645" s="424"/>
      <c r="H645" s="424"/>
      <c r="I645" s="424"/>
      <c r="J645" s="92"/>
      <c r="K645" s="92"/>
      <c r="L645" s="459">
        <v>0</v>
      </c>
      <c r="M645" s="459">
        <v>0</v>
      </c>
      <c r="N645" s="457" t="s">
        <v>1862</v>
      </c>
      <c r="O645" s="151"/>
      <c r="P645" s="151" t="s">
        <v>3441</v>
      </c>
      <c r="Q645" s="460" t="s">
        <v>2060</v>
      </c>
      <c r="R645" s="151" t="s">
        <v>1889</v>
      </c>
      <c r="S645" s="461"/>
      <c r="T645" s="575" t="s">
        <v>1933</v>
      </c>
    </row>
    <row r="646" spans="1:20" s="358" customFormat="1" ht="81.75" customHeight="1" outlineLevel="1">
      <c r="A646" s="357"/>
      <c r="B646" s="407" t="s">
        <v>2420</v>
      </c>
      <c r="C646" s="426" t="s">
        <v>2192</v>
      </c>
      <c r="D646" s="409" t="s">
        <v>79</v>
      </c>
      <c r="E646" s="424">
        <v>650</v>
      </c>
      <c r="F646" s="424"/>
      <c r="G646" s="424"/>
      <c r="H646" s="424"/>
      <c r="I646" s="424"/>
      <c r="J646" s="92"/>
      <c r="K646" s="92"/>
      <c r="L646" s="404">
        <v>0</v>
      </c>
      <c r="M646" s="404">
        <v>0</v>
      </c>
      <c r="N646" s="409" t="s">
        <v>1862</v>
      </c>
      <c r="O646" s="92"/>
      <c r="P646" s="92"/>
      <c r="Q646" s="408" t="s">
        <v>2060</v>
      </c>
      <c r="R646" s="92" t="s">
        <v>2117</v>
      </c>
      <c r="S646" s="421"/>
      <c r="T646" s="572" t="s">
        <v>1933</v>
      </c>
    </row>
    <row r="647" spans="1:20" s="358" customFormat="1" ht="81.75" customHeight="1" outlineLevel="1">
      <c r="A647" s="357"/>
      <c r="B647" s="407" t="s">
        <v>2421</v>
      </c>
      <c r="C647" s="426" t="s">
        <v>867</v>
      </c>
      <c r="D647" s="409" t="s">
        <v>79</v>
      </c>
      <c r="E647" s="424">
        <v>300</v>
      </c>
      <c r="F647" s="424"/>
      <c r="G647" s="424"/>
      <c r="H647" s="424"/>
      <c r="I647" s="424"/>
      <c r="J647" s="92"/>
      <c r="K647" s="92"/>
      <c r="L647" s="404">
        <v>0</v>
      </c>
      <c r="M647" s="404">
        <v>0</v>
      </c>
      <c r="N647" s="409" t="s">
        <v>1862</v>
      </c>
      <c r="O647" s="92"/>
      <c r="P647" s="92"/>
      <c r="Q647" s="408" t="s">
        <v>2060</v>
      </c>
      <c r="R647" s="92" t="s">
        <v>2117</v>
      </c>
      <c r="S647" s="421"/>
      <c r="T647" s="572" t="s">
        <v>1933</v>
      </c>
    </row>
    <row r="648" spans="1:20" s="358" customFormat="1" ht="81.75" customHeight="1" outlineLevel="1">
      <c r="A648" s="357"/>
      <c r="B648" s="407" t="s">
        <v>2422</v>
      </c>
      <c r="C648" s="604" t="s">
        <v>863</v>
      </c>
      <c r="D648" s="409" t="s">
        <v>79</v>
      </c>
      <c r="E648" s="508">
        <v>500</v>
      </c>
      <c r="F648" s="508"/>
      <c r="G648" s="508"/>
      <c r="H648" s="508"/>
      <c r="I648" s="508"/>
      <c r="J648" s="404"/>
      <c r="K648" s="404"/>
      <c r="L648" s="404">
        <v>0</v>
      </c>
      <c r="M648" s="404">
        <v>0</v>
      </c>
      <c r="N648" s="409" t="s">
        <v>1862</v>
      </c>
      <c r="O648" s="92"/>
      <c r="P648" s="92"/>
      <c r="Q648" s="410" t="s">
        <v>2060</v>
      </c>
      <c r="R648" s="92" t="s">
        <v>1887</v>
      </c>
      <c r="S648" s="572"/>
      <c r="T648" s="572" t="s">
        <v>1951</v>
      </c>
    </row>
    <row r="649" spans="1:20" s="358" customFormat="1" ht="81.75" customHeight="1" outlineLevel="1">
      <c r="A649" s="357"/>
      <c r="B649" s="407" t="s">
        <v>2423</v>
      </c>
      <c r="C649" s="426" t="s">
        <v>863</v>
      </c>
      <c r="D649" s="409" t="s">
        <v>79</v>
      </c>
      <c r="E649" s="424">
        <v>500</v>
      </c>
      <c r="F649" s="424"/>
      <c r="G649" s="424"/>
      <c r="H649" s="424"/>
      <c r="I649" s="424"/>
      <c r="J649" s="92"/>
      <c r="K649" s="92"/>
      <c r="L649" s="404">
        <v>0</v>
      </c>
      <c r="M649" s="404">
        <v>0</v>
      </c>
      <c r="N649" s="409" t="s">
        <v>1862</v>
      </c>
      <c r="O649" s="92"/>
      <c r="P649" s="92"/>
      <c r="Q649" s="408" t="s">
        <v>2060</v>
      </c>
      <c r="R649" s="92" t="s">
        <v>2117</v>
      </c>
      <c r="S649" s="421"/>
      <c r="T649" s="572" t="s">
        <v>1951</v>
      </c>
    </row>
    <row r="650" spans="1:20" s="358" customFormat="1" ht="81.75" customHeight="1" outlineLevel="1">
      <c r="A650" s="357"/>
      <c r="B650" s="407" t="s">
        <v>2424</v>
      </c>
      <c r="C650" s="426" t="s">
        <v>863</v>
      </c>
      <c r="D650" s="409" t="s">
        <v>79</v>
      </c>
      <c r="E650" s="424">
        <v>1200</v>
      </c>
      <c r="F650" s="424"/>
      <c r="G650" s="424"/>
      <c r="H650" s="424"/>
      <c r="I650" s="424"/>
      <c r="J650" s="92"/>
      <c r="K650" s="92"/>
      <c r="L650" s="404">
        <v>0</v>
      </c>
      <c r="M650" s="404">
        <v>0</v>
      </c>
      <c r="N650" s="409" t="s">
        <v>1862</v>
      </c>
      <c r="O650" s="92"/>
      <c r="P650" s="92"/>
      <c r="Q650" s="408" t="s">
        <v>2060</v>
      </c>
      <c r="R650" s="92" t="s">
        <v>2117</v>
      </c>
      <c r="S650" s="421"/>
      <c r="T650" s="572" t="s">
        <v>1951</v>
      </c>
    </row>
    <row r="651" spans="1:20" s="358" customFormat="1" ht="81.75" customHeight="1" outlineLevel="1">
      <c r="A651" s="357"/>
      <c r="B651" s="407" t="s">
        <v>2425</v>
      </c>
      <c r="C651" s="426" t="s">
        <v>863</v>
      </c>
      <c r="D651" s="409" t="s">
        <v>79</v>
      </c>
      <c r="E651" s="424">
        <v>900</v>
      </c>
      <c r="F651" s="424"/>
      <c r="G651" s="424"/>
      <c r="H651" s="424"/>
      <c r="I651" s="424"/>
      <c r="J651" s="92"/>
      <c r="K651" s="92"/>
      <c r="L651" s="404">
        <v>0</v>
      </c>
      <c r="M651" s="404">
        <v>0</v>
      </c>
      <c r="N651" s="409" t="s">
        <v>1862</v>
      </c>
      <c r="O651" s="92"/>
      <c r="P651" s="92"/>
      <c r="Q651" s="408" t="s">
        <v>2060</v>
      </c>
      <c r="R651" s="92" t="s">
        <v>2117</v>
      </c>
      <c r="S651" s="421"/>
      <c r="T651" s="572" t="s">
        <v>1951</v>
      </c>
    </row>
    <row r="652" spans="1:20" s="358" customFormat="1" ht="81.75" customHeight="1" outlineLevel="1">
      <c r="A652" s="357"/>
      <c r="B652" s="407" t="s">
        <v>2426</v>
      </c>
      <c r="C652" s="426" t="s">
        <v>863</v>
      </c>
      <c r="D652" s="409" t="s">
        <v>79</v>
      </c>
      <c r="E652" s="424">
        <v>700</v>
      </c>
      <c r="F652" s="424"/>
      <c r="G652" s="424"/>
      <c r="H652" s="424"/>
      <c r="I652" s="424"/>
      <c r="J652" s="92"/>
      <c r="K652" s="92"/>
      <c r="L652" s="404">
        <v>0</v>
      </c>
      <c r="M652" s="404">
        <v>0</v>
      </c>
      <c r="N652" s="409" t="s">
        <v>1862</v>
      </c>
      <c r="O652" s="92"/>
      <c r="P652" s="92"/>
      <c r="Q652" s="408" t="s">
        <v>2060</v>
      </c>
      <c r="R652" s="92" t="s">
        <v>2120</v>
      </c>
      <c r="S652" s="421"/>
      <c r="T652" s="572" t="s">
        <v>1951</v>
      </c>
    </row>
    <row r="653" spans="1:20" s="358" customFormat="1" ht="81.75" customHeight="1" outlineLevel="1">
      <c r="A653" s="357"/>
      <c r="B653" s="407" t="s">
        <v>2427</v>
      </c>
      <c r="C653" s="426" t="s">
        <v>863</v>
      </c>
      <c r="D653" s="409" t="s">
        <v>79</v>
      </c>
      <c r="E653" s="424">
        <v>800</v>
      </c>
      <c r="F653" s="424"/>
      <c r="G653" s="424"/>
      <c r="H653" s="424"/>
      <c r="I653" s="424"/>
      <c r="J653" s="92"/>
      <c r="K653" s="92"/>
      <c r="L653" s="404">
        <v>0</v>
      </c>
      <c r="M653" s="404">
        <v>0</v>
      </c>
      <c r="N653" s="409" t="s">
        <v>1862</v>
      </c>
      <c r="O653" s="92"/>
      <c r="P653" s="92"/>
      <c r="Q653" s="408" t="s">
        <v>2060</v>
      </c>
      <c r="R653" s="92" t="s">
        <v>2120</v>
      </c>
      <c r="S653" s="421"/>
      <c r="T653" s="572" t="s">
        <v>1951</v>
      </c>
    </row>
    <row r="654" spans="1:20" s="358" customFormat="1" ht="81.75" customHeight="1" outlineLevel="1">
      <c r="A654" s="357"/>
      <c r="B654" s="407" t="s">
        <v>2075</v>
      </c>
      <c r="C654" s="426" t="s">
        <v>134</v>
      </c>
      <c r="D654" s="409" t="s">
        <v>79</v>
      </c>
      <c r="E654" s="424">
        <v>4850</v>
      </c>
      <c r="F654" s="424"/>
      <c r="G654" s="424"/>
      <c r="H654" s="424"/>
      <c r="I654" s="424"/>
      <c r="J654" s="92"/>
      <c r="K654" s="92"/>
      <c r="L654" s="404">
        <v>0</v>
      </c>
      <c r="M654" s="404">
        <v>0</v>
      </c>
      <c r="N654" s="409" t="s">
        <v>1862</v>
      </c>
      <c r="O654" s="92"/>
      <c r="P654" s="92"/>
      <c r="Q654" s="408" t="s">
        <v>2060</v>
      </c>
      <c r="R654" s="92" t="s">
        <v>2117</v>
      </c>
      <c r="S654" s="421"/>
      <c r="T654" s="572" t="s">
        <v>1951</v>
      </c>
    </row>
    <row r="655" spans="1:20" s="358" customFormat="1" ht="81.75" customHeight="1" outlineLevel="1">
      <c r="A655" s="357"/>
      <c r="B655" s="427" t="s">
        <v>2428</v>
      </c>
      <c r="C655" s="428" t="s">
        <v>2429</v>
      </c>
      <c r="D655" s="429" t="s">
        <v>79</v>
      </c>
      <c r="E655" s="430">
        <v>800</v>
      </c>
      <c r="F655" s="430"/>
      <c r="G655" s="430"/>
      <c r="H655" s="430"/>
      <c r="I655" s="430"/>
      <c r="J655" s="432"/>
      <c r="K655" s="432"/>
      <c r="L655" s="431">
        <v>0</v>
      </c>
      <c r="M655" s="431">
        <v>0</v>
      </c>
      <c r="N655" s="429" t="s">
        <v>1862</v>
      </c>
      <c r="O655" s="432"/>
      <c r="P655" s="432"/>
      <c r="Q655" s="433" t="s">
        <v>2060</v>
      </c>
      <c r="R655" s="432" t="s">
        <v>2117</v>
      </c>
      <c r="S655" s="434"/>
      <c r="T655" s="577" t="s">
        <v>1951</v>
      </c>
    </row>
    <row r="656" spans="1:20" s="358" customFormat="1" ht="81.75" customHeight="1" outlineLevel="1">
      <c r="A656" s="357"/>
      <c r="B656" s="455" t="s">
        <v>2430</v>
      </c>
      <c r="C656" s="456" t="s">
        <v>2200</v>
      </c>
      <c r="D656" s="457" t="s">
        <v>79</v>
      </c>
      <c r="E656" s="458">
        <v>100</v>
      </c>
      <c r="F656" s="424"/>
      <c r="G656" s="424"/>
      <c r="H656" s="424"/>
      <c r="I656" s="424"/>
      <c r="J656" s="92"/>
      <c r="K656" s="92"/>
      <c r="L656" s="459">
        <v>0</v>
      </c>
      <c r="M656" s="459">
        <v>0</v>
      </c>
      <c r="N656" s="457" t="s">
        <v>1862</v>
      </c>
      <c r="O656" s="151"/>
      <c r="P656" s="151" t="s">
        <v>3441</v>
      </c>
      <c r="Q656" s="460" t="s">
        <v>2060</v>
      </c>
      <c r="R656" s="151" t="s">
        <v>2120</v>
      </c>
      <c r="S656" s="421"/>
      <c r="T656" s="572" t="s">
        <v>1946</v>
      </c>
    </row>
    <row r="657" spans="1:20" s="358" customFormat="1" ht="81.75" customHeight="1" outlineLevel="1">
      <c r="A657" s="357"/>
      <c r="B657" s="407" t="s">
        <v>2431</v>
      </c>
      <c r="C657" s="426" t="s">
        <v>2200</v>
      </c>
      <c r="D657" s="409" t="s">
        <v>79</v>
      </c>
      <c r="E657" s="424">
        <v>744</v>
      </c>
      <c r="F657" s="424"/>
      <c r="G657" s="424"/>
      <c r="H657" s="424"/>
      <c r="I657" s="424"/>
      <c r="J657" s="92"/>
      <c r="K657" s="92"/>
      <c r="L657" s="404">
        <v>0</v>
      </c>
      <c r="M657" s="404">
        <v>0</v>
      </c>
      <c r="N657" s="409" t="s">
        <v>1862</v>
      </c>
      <c r="O657" s="92"/>
      <c r="P657" s="92"/>
      <c r="Q657" s="408" t="s">
        <v>2060</v>
      </c>
      <c r="R657" s="92" t="s">
        <v>2117</v>
      </c>
      <c r="S657" s="421"/>
      <c r="T657" s="572" t="s">
        <v>1946</v>
      </c>
    </row>
    <row r="658" spans="1:20" s="358" customFormat="1" ht="81.75" customHeight="1" outlineLevel="1">
      <c r="A658" s="357"/>
      <c r="B658" s="455" t="s">
        <v>2432</v>
      </c>
      <c r="C658" s="456" t="s">
        <v>2200</v>
      </c>
      <c r="D658" s="457" t="s">
        <v>79</v>
      </c>
      <c r="E658" s="458">
        <v>250</v>
      </c>
      <c r="F658" s="424"/>
      <c r="G658" s="424"/>
      <c r="H658" s="424"/>
      <c r="I658" s="424"/>
      <c r="J658" s="92"/>
      <c r="K658" s="92"/>
      <c r="L658" s="459">
        <v>0</v>
      </c>
      <c r="M658" s="459">
        <v>0</v>
      </c>
      <c r="N658" s="457" t="s">
        <v>1862</v>
      </c>
      <c r="O658" s="151"/>
      <c r="P658" s="151"/>
      <c r="Q658" s="460" t="s">
        <v>2060</v>
      </c>
      <c r="R658" s="151" t="s">
        <v>2120</v>
      </c>
      <c r="S658" s="461"/>
      <c r="T658" s="575" t="s">
        <v>1946</v>
      </c>
    </row>
    <row r="659" spans="1:20" s="358" customFormat="1" ht="81.75" customHeight="1" outlineLevel="1">
      <c r="A659" s="357"/>
      <c r="B659" s="455" t="s">
        <v>2433</v>
      </c>
      <c r="C659" s="456" t="s">
        <v>2200</v>
      </c>
      <c r="D659" s="457" t="s">
        <v>79</v>
      </c>
      <c r="E659" s="458">
        <v>160</v>
      </c>
      <c r="F659" s="424"/>
      <c r="G659" s="424"/>
      <c r="H659" s="424"/>
      <c r="I659" s="424"/>
      <c r="J659" s="92"/>
      <c r="K659" s="92"/>
      <c r="L659" s="459">
        <v>0</v>
      </c>
      <c r="M659" s="459">
        <v>0</v>
      </c>
      <c r="N659" s="457" t="s">
        <v>1862</v>
      </c>
      <c r="O659" s="151"/>
      <c r="P659" s="151" t="s">
        <v>3441</v>
      </c>
      <c r="Q659" s="460" t="s">
        <v>2060</v>
      </c>
      <c r="R659" s="151" t="s">
        <v>2120</v>
      </c>
      <c r="S659" s="461"/>
      <c r="T659" s="575" t="s">
        <v>1946</v>
      </c>
    </row>
    <row r="660" spans="1:20" s="358" customFormat="1" ht="81.75" customHeight="1" outlineLevel="1">
      <c r="A660" s="357"/>
      <c r="B660" s="407" t="s">
        <v>2434</v>
      </c>
      <c r="C660" s="604" t="s">
        <v>2200</v>
      </c>
      <c r="D660" s="409" t="s">
        <v>79</v>
      </c>
      <c r="E660" s="508">
        <v>200</v>
      </c>
      <c r="F660" s="508"/>
      <c r="G660" s="508"/>
      <c r="H660" s="508"/>
      <c r="I660" s="508"/>
      <c r="J660" s="404"/>
      <c r="K660" s="404"/>
      <c r="L660" s="404">
        <v>0</v>
      </c>
      <c r="M660" s="404">
        <v>0</v>
      </c>
      <c r="N660" s="409" t="s">
        <v>1862</v>
      </c>
      <c r="O660" s="92"/>
      <c r="P660" s="92"/>
      <c r="Q660" s="410" t="s">
        <v>2060</v>
      </c>
      <c r="R660" s="92" t="s">
        <v>1887</v>
      </c>
      <c r="S660" s="572"/>
      <c r="T660" s="572" t="s">
        <v>1946</v>
      </c>
    </row>
    <row r="661" spans="1:20" s="358" customFormat="1" ht="81.75" customHeight="1" outlineLevel="1">
      <c r="A661" s="357"/>
      <c r="B661" s="455" t="s">
        <v>2435</v>
      </c>
      <c r="C661" s="456" t="s">
        <v>2200</v>
      </c>
      <c r="D661" s="457" t="s">
        <v>79</v>
      </c>
      <c r="E661" s="458">
        <v>150</v>
      </c>
      <c r="F661" s="424"/>
      <c r="G661" s="424"/>
      <c r="H661" s="424"/>
      <c r="I661" s="424"/>
      <c r="J661" s="92"/>
      <c r="K661" s="92"/>
      <c r="L661" s="459">
        <v>0</v>
      </c>
      <c r="M661" s="459">
        <v>0</v>
      </c>
      <c r="N661" s="457" t="s">
        <v>1862</v>
      </c>
      <c r="O661" s="151"/>
      <c r="P661" s="151"/>
      <c r="Q661" s="460" t="s">
        <v>2060</v>
      </c>
      <c r="R661" s="151" t="s">
        <v>2117</v>
      </c>
      <c r="S661" s="461"/>
      <c r="T661" s="575" t="s">
        <v>1946</v>
      </c>
    </row>
    <row r="662" spans="1:20" s="358" customFormat="1" ht="81.75" customHeight="1" outlineLevel="1">
      <c r="A662" s="357"/>
      <c r="B662" s="407" t="s">
        <v>2436</v>
      </c>
      <c r="C662" s="426" t="s">
        <v>2200</v>
      </c>
      <c r="D662" s="409" t="s">
        <v>79</v>
      </c>
      <c r="E662" s="424">
        <v>350</v>
      </c>
      <c r="F662" s="424"/>
      <c r="G662" s="424"/>
      <c r="H662" s="424"/>
      <c r="I662" s="424"/>
      <c r="J662" s="92"/>
      <c r="K662" s="92"/>
      <c r="L662" s="404">
        <v>0</v>
      </c>
      <c r="M662" s="404">
        <v>0</v>
      </c>
      <c r="N662" s="409" t="s">
        <v>1862</v>
      </c>
      <c r="O662" s="92"/>
      <c r="P662" s="92"/>
      <c r="Q662" s="408" t="s">
        <v>2060</v>
      </c>
      <c r="R662" s="92" t="s">
        <v>1889</v>
      </c>
      <c r="S662" s="421"/>
      <c r="T662" s="572" t="s">
        <v>1946</v>
      </c>
    </row>
    <row r="663" spans="1:20" s="358" customFormat="1" ht="81.75" customHeight="1" outlineLevel="1">
      <c r="A663" s="357"/>
      <c r="B663" s="407" t="s">
        <v>2437</v>
      </c>
      <c r="C663" s="426" t="s">
        <v>2200</v>
      </c>
      <c r="D663" s="409" t="s">
        <v>79</v>
      </c>
      <c r="E663" s="424">
        <v>2000</v>
      </c>
      <c r="F663" s="424"/>
      <c r="G663" s="424"/>
      <c r="H663" s="424"/>
      <c r="I663" s="424"/>
      <c r="J663" s="92">
        <v>1200</v>
      </c>
      <c r="K663" s="92"/>
      <c r="L663" s="404">
        <v>0</v>
      </c>
      <c r="M663" s="404">
        <v>0</v>
      </c>
      <c r="N663" s="409" t="s">
        <v>1862</v>
      </c>
      <c r="O663" s="92"/>
      <c r="P663" s="92"/>
      <c r="Q663" s="408" t="s">
        <v>2060</v>
      </c>
      <c r="R663" s="92" t="s">
        <v>2117</v>
      </c>
      <c r="S663" s="421" t="s">
        <v>3203</v>
      </c>
      <c r="T663" s="572" t="s">
        <v>1946</v>
      </c>
    </row>
    <row r="664" spans="1:20" s="358" customFormat="1" ht="81.75" customHeight="1" outlineLevel="1">
      <c r="A664" s="357"/>
      <c r="B664" s="407" t="s">
        <v>2438</v>
      </c>
      <c r="C664" s="426" t="s">
        <v>128</v>
      </c>
      <c r="D664" s="409" t="s">
        <v>79</v>
      </c>
      <c r="E664" s="424">
        <v>599</v>
      </c>
      <c r="F664" s="424"/>
      <c r="G664" s="424"/>
      <c r="H664" s="424"/>
      <c r="I664" s="424"/>
      <c r="J664" s="92"/>
      <c r="K664" s="92"/>
      <c r="L664" s="404">
        <v>0</v>
      </c>
      <c r="M664" s="404">
        <v>0</v>
      </c>
      <c r="N664" s="409" t="s">
        <v>1862</v>
      </c>
      <c r="O664" s="92"/>
      <c r="P664" s="92"/>
      <c r="Q664" s="408" t="s">
        <v>2060</v>
      </c>
      <c r="R664" s="92" t="s">
        <v>1889</v>
      </c>
      <c r="S664" s="421"/>
      <c r="T664" s="572" t="s">
        <v>1946</v>
      </c>
    </row>
    <row r="665" spans="1:20" s="358" customFormat="1" ht="81.75" customHeight="1" outlineLevel="1">
      <c r="A665" s="357"/>
      <c r="B665" s="455" t="s">
        <v>2440</v>
      </c>
      <c r="C665" s="456" t="s">
        <v>2439</v>
      </c>
      <c r="D665" s="457" t="s">
        <v>79</v>
      </c>
      <c r="E665" s="458">
        <v>100</v>
      </c>
      <c r="F665" s="424"/>
      <c r="G665" s="424"/>
      <c r="H665" s="424"/>
      <c r="I665" s="424"/>
      <c r="J665" s="92"/>
      <c r="K665" s="92"/>
      <c r="L665" s="459">
        <v>0</v>
      </c>
      <c r="M665" s="459">
        <v>0</v>
      </c>
      <c r="N665" s="457" t="s">
        <v>1862</v>
      </c>
      <c r="O665" s="151"/>
      <c r="P665" s="151" t="s">
        <v>3442</v>
      </c>
      <c r="Q665" s="460" t="s">
        <v>2060</v>
      </c>
      <c r="R665" s="151" t="s">
        <v>1889</v>
      </c>
      <c r="S665" s="461"/>
      <c r="T665" s="575" t="s">
        <v>1951</v>
      </c>
    </row>
    <row r="666" spans="1:20" s="358" customFormat="1" ht="81.75" customHeight="1" outlineLevel="1">
      <c r="A666" s="357"/>
      <c r="B666" s="455" t="s">
        <v>2441</v>
      </c>
      <c r="C666" s="456" t="s">
        <v>2207</v>
      </c>
      <c r="D666" s="457" t="s">
        <v>79</v>
      </c>
      <c r="E666" s="458">
        <v>85</v>
      </c>
      <c r="F666" s="424"/>
      <c r="G666" s="424"/>
      <c r="H666" s="424"/>
      <c r="I666" s="424"/>
      <c r="J666" s="92"/>
      <c r="K666" s="92"/>
      <c r="L666" s="459">
        <v>0</v>
      </c>
      <c r="M666" s="459">
        <v>0</v>
      </c>
      <c r="N666" s="457" t="s">
        <v>1862</v>
      </c>
      <c r="O666" s="151"/>
      <c r="P666" s="151" t="s">
        <v>3441</v>
      </c>
      <c r="Q666" s="460" t="s">
        <v>2060</v>
      </c>
      <c r="R666" s="151" t="s">
        <v>1889</v>
      </c>
      <c r="S666" s="461"/>
      <c r="T666" s="575" t="s">
        <v>1951</v>
      </c>
    </row>
    <row r="667" spans="1:20" s="358" customFormat="1" ht="81.75" customHeight="1" outlineLevel="1">
      <c r="A667" s="357"/>
      <c r="B667" s="407" t="s">
        <v>2442</v>
      </c>
      <c r="C667" s="426" t="s">
        <v>2207</v>
      </c>
      <c r="D667" s="409" t="s">
        <v>79</v>
      </c>
      <c r="E667" s="424">
        <v>520</v>
      </c>
      <c r="F667" s="424"/>
      <c r="G667" s="424"/>
      <c r="H667" s="424"/>
      <c r="I667" s="424"/>
      <c r="J667" s="92"/>
      <c r="K667" s="92"/>
      <c r="L667" s="404">
        <v>0</v>
      </c>
      <c r="M667" s="404">
        <v>0</v>
      </c>
      <c r="N667" s="409" t="s">
        <v>1862</v>
      </c>
      <c r="O667" s="92"/>
      <c r="P667" s="92"/>
      <c r="Q667" s="408" t="s">
        <v>2060</v>
      </c>
      <c r="R667" s="92" t="s">
        <v>2117</v>
      </c>
      <c r="S667" s="421"/>
      <c r="T667" s="572" t="s">
        <v>1951</v>
      </c>
    </row>
    <row r="668" spans="1:20" s="358" customFormat="1" ht="81.75" customHeight="1" outlineLevel="1">
      <c r="A668" s="357"/>
      <c r="B668" s="455" t="s">
        <v>2443</v>
      </c>
      <c r="C668" s="456" t="s">
        <v>2207</v>
      </c>
      <c r="D668" s="457" t="s">
        <v>79</v>
      </c>
      <c r="E668" s="458">
        <v>120</v>
      </c>
      <c r="F668" s="424"/>
      <c r="G668" s="424"/>
      <c r="H668" s="424"/>
      <c r="I668" s="424"/>
      <c r="J668" s="92"/>
      <c r="K668" s="92"/>
      <c r="L668" s="459">
        <v>0</v>
      </c>
      <c r="M668" s="459">
        <v>0</v>
      </c>
      <c r="N668" s="457" t="s">
        <v>1862</v>
      </c>
      <c r="O668" s="151"/>
      <c r="P668" s="151" t="s">
        <v>3441</v>
      </c>
      <c r="Q668" s="460" t="s">
        <v>2060</v>
      </c>
      <c r="R668" s="151" t="s">
        <v>2117</v>
      </c>
      <c r="S668" s="461"/>
      <c r="T668" s="575" t="s">
        <v>1951</v>
      </c>
    </row>
    <row r="669" spans="1:20" s="358" customFormat="1" ht="81.75" customHeight="1" outlineLevel="1">
      <c r="A669" s="357"/>
      <c r="B669" s="455" t="s">
        <v>2444</v>
      </c>
      <c r="C669" s="456" t="s">
        <v>2207</v>
      </c>
      <c r="D669" s="457" t="s">
        <v>79</v>
      </c>
      <c r="E669" s="458">
        <v>270</v>
      </c>
      <c r="F669" s="424"/>
      <c r="G669" s="424"/>
      <c r="H669" s="424"/>
      <c r="I669" s="424"/>
      <c r="J669" s="92"/>
      <c r="K669" s="92"/>
      <c r="L669" s="459">
        <v>0</v>
      </c>
      <c r="M669" s="459">
        <v>0</v>
      </c>
      <c r="N669" s="457" t="s">
        <v>1862</v>
      </c>
      <c r="O669" s="151"/>
      <c r="P669" s="151" t="s">
        <v>3441</v>
      </c>
      <c r="Q669" s="460" t="s">
        <v>2060</v>
      </c>
      <c r="R669" s="151" t="s">
        <v>2117</v>
      </c>
      <c r="S669" s="461"/>
      <c r="T669" s="575" t="s">
        <v>1951</v>
      </c>
    </row>
    <row r="670" spans="1:20" s="358" customFormat="1" ht="81.75" customHeight="1" outlineLevel="1">
      <c r="A670" s="357"/>
      <c r="B670" s="407" t="s">
        <v>2445</v>
      </c>
      <c r="C670" s="426" t="s">
        <v>2207</v>
      </c>
      <c r="D670" s="409" t="s">
        <v>79</v>
      </c>
      <c r="E670" s="424">
        <v>190</v>
      </c>
      <c r="F670" s="424"/>
      <c r="G670" s="424"/>
      <c r="H670" s="424"/>
      <c r="I670" s="424"/>
      <c r="J670" s="92"/>
      <c r="K670" s="92"/>
      <c r="L670" s="404">
        <v>0</v>
      </c>
      <c r="M670" s="404">
        <v>0</v>
      </c>
      <c r="N670" s="409" t="s">
        <v>1862</v>
      </c>
      <c r="O670" s="92"/>
      <c r="P670" s="92"/>
      <c r="Q670" s="408" t="s">
        <v>2060</v>
      </c>
      <c r="R670" s="92" t="s">
        <v>2117</v>
      </c>
      <c r="S670" s="421"/>
      <c r="T670" s="572" t="s">
        <v>1951</v>
      </c>
    </row>
    <row r="671" spans="1:20" s="358" customFormat="1" ht="81.75" customHeight="1" outlineLevel="1">
      <c r="A671" s="357"/>
      <c r="B671" s="407" t="s">
        <v>2446</v>
      </c>
      <c r="C671" s="426" t="s">
        <v>146</v>
      </c>
      <c r="D671" s="409" t="s">
        <v>79</v>
      </c>
      <c r="E671" s="424">
        <v>4200</v>
      </c>
      <c r="F671" s="424"/>
      <c r="G671" s="424"/>
      <c r="H671" s="424"/>
      <c r="I671" s="424"/>
      <c r="J671" s="92"/>
      <c r="K671" s="92"/>
      <c r="L671" s="404">
        <v>0</v>
      </c>
      <c r="M671" s="404">
        <v>0</v>
      </c>
      <c r="N671" s="409" t="s">
        <v>1862</v>
      </c>
      <c r="O671" s="92"/>
      <c r="P671" s="92"/>
      <c r="Q671" s="408" t="s">
        <v>2060</v>
      </c>
      <c r="R671" s="92" t="s">
        <v>1889</v>
      </c>
      <c r="S671" s="421"/>
      <c r="T671" s="572" t="s">
        <v>1947</v>
      </c>
    </row>
    <row r="672" spans="1:20" s="358" customFormat="1" ht="81.75" customHeight="1" outlineLevel="1">
      <c r="A672" s="357"/>
      <c r="B672" s="407" t="s">
        <v>2447</v>
      </c>
      <c r="C672" s="604" t="s">
        <v>1386</v>
      </c>
      <c r="D672" s="409" t="s">
        <v>79</v>
      </c>
      <c r="E672" s="508">
        <v>415</v>
      </c>
      <c r="F672" s="508"/>
      <c r="G672" s="508"/>
      <c r="H672" s="508"/>
      <c r="I672" s="508"/>
      <c r="J672" s="404"/>
      <c r="K672" s="404"/>
      <c r="L672" s="404">
        <v>0</v>
      </c>
      <c r="M672" s="404">
        <v>0</v>
      </c>
      <c r="N672" s="409" t="s">
        <v>1862</v>
      </c>
      <c r="O672" s="92"/>
      <c r="P672" s="92"/>
      <c r="Q672" s="410" t="s">
        <v>2060</v>
      </c>
      <c r="R672" s="92" t="s">
        <v>1887</v>
      </c>
      <c r="S672" s="572"/>
      <c r="T672" s="572" t="s">
        <v>1949</v>
      </c>
    </row>
    <row r="673" spans="1:20" s="358" customFormat="1" ht="81.75" customHeight="1" outlineLevel="1">
      <c r="A673" s="357"/>
      <c r="B673" s="407" t="s">
        <v>2448</v>
      </c>
      <c r="C673" s="604" t="s">
        <v>93</v>
      </c>
      <c r="D673" s="409" t="s">
        <v>79</v>
      </c>
      <c r="E673" s="508">
        <v>3625</v>
      </c>
      <c r="F673" s="508"/>
      <c r="G673" s="508"/>
      <c r="H673" s="508"/>
      <c r="I673" s="508"/>
      <c r="J673" s="404"/>
      <c r="K673" s="404"/>
      <c r="L673" s="404">
        <v>500</v>
      </c>
      <c r="M673" s="404">
        <v>0</v>
      </c>
      <c r="N673" s="409" t="s">
        <v>1862</v>
      </c>
      <c r="O673" s="92"/>
      <c r="P673" s="92"/>
      <c r="Q673" s="410" t="s">
        <v>2060</v>
      </c>
      <c r="R673" s="92" t="s">
        <v>1887</v>
      </c>
      <c r="S673" s="572"/>
      <c r="T673" s="572" t="s">
        <v>1949</v>
      </c>
    </row>
    <row r="674" spans="1:20" s="358" customFormat="1" ht="81.75" customHeight="1" outlineLevel="1">
      <c r="A674" s="357"/>
      <c r="B674" s="438" t="s">
        <v>2449</v>
      </c>
      <c r="C674" s="439" t="s">
        <v>93</v>
      </c>
      <c r="D674" s="440" t="s">
        <v>79</v>
      </c>
      <c r="E674" s="441">
        <v>655</v>
      </c>
      <c r="F674" s="441"/>
      <c r="G674" s="441"/>
      <c r="H674" s="441"/>
      <c r="I674" s="441"/>
      <c r="J674" s="442"/>
      <c r="K674" s="442"/>
      <c r="L674" s="443">
        <v>0</v>
      </c>
      <c r="M674" s="443">
        <v>0</v>
      </c>
      <c r="N674" s="440" t="s">
        <v>1862</v>
      </c>
      <c r="O674" s="442"/>
      <c r="P674" s="442"/>
      <c r="Q674" s="444" t="s">
        <v>2060</v>
      </c>
      <c r="R674" s="442" t="s">
        <v>1889</v>
      </c>
      <c r="S674" s="445"/>
      <c r="T674" s="579" t="s">
        <v>1949</v>
      </c>
    </row>
    <row r="675" spans="1:20" s="358" customFormat="1" ht="81.75" customHeight="1" outlineLevel="1">
      <c r="A675" s="357"/>
      <c r="B675" s="407" t="s">
        <v>2450</v>
      </c>
      <c r="C675" s="426" t="s">
        <v>93</v>
      </c>
      <c r="D675" s="409" t="s">
        <v>79</v>
      </c>
      <c r="E675" s="424">
        <v>330</v>
      </c>
      <c r="F675" s="424"/>
      <c r="G675" s="424"/>
      <c r="H675" s="424"/>
      <c r="I675" s="424"/>
      <c r="J675" s="92"/>
      <c r="K675" s="92"/>
      <c r="L675" s="404">
        <v>0</v>
      </c>
      <c r="M675" s="404">
        <v>0</v>
      </c>
      <c r="N675" s="409" t="s">
        <v>1862</v>
      </c>
      <c r="O675" s="92"/>
      <c r="P675" s="92"/>
      <c r="Q675" s="408" t="s">
        <v>2060</v>
      </c>
      <c r="R675" s="92" t="s">
        <v>2117</v>
      </c>
      <c r="S675" s="421"/>
      <c r="T675" s="572" t="s">
        <v>1949</v>
      </c>
    </row>
    <row r="676" spans="1:20" s="358" customFormat="1" ht="81.75" customHeight="1" outlineLevel="1">
      <c r="A676" s="357"/>
      <c r="B676" s="407" t="s">
        <v>2451</v>
      </c>
      <c r="C676" s="426" t="s">
        <v>2225</v>
      </c>
      <c r="D676" s="409" t="s">
        <v>79</v>
      </c>
      <c r="E676" s="424">
        <v>600</v>
      </c>
      <c r="F676" s="424"/>
      <c r="G676" s="424"/>
      <c r="H676" s="424"/>
      <c r="I676" s="424"/>
      <c r="J676" s="92"/>
      <c r="K676" s="92"/>
      <c r="L676" s="404">
        <v>0</v>
      </c>
      <c r="M676" s="404">
        <v>0</v>
      </c>
      <c r="N676" s="409" t="s">
        <v>1862</v>
      </c>
      <c r="O676" s="92"/>
      <c r="P676" s="92"/>
      <c r="Q676" s="408" t="s">
        <v>2060</v>
      </c>
      <c r="R676" s="92" t="s">
        <v>1889</v>
      </c>
      <c r="S676" s="421"/>
      <c r="T676" s="572" t="s">
        <v>1949</v>
      </c>
    </row>
    <row r="677" spans="1:20" s="358" customFormat="1" ht="81.75" customHeight="1" outlineLevel="1">
      <c r="A677" s="357"/>
      <c r="B677" s="407" t="s">
        <v>2452</v>
      </c>
      <c r="C677" s="426" t="s">
        <v>2225</v>
      </c>
      <c r="D677" s="409" t="s">
        <v>79</v>
      </c>
      <c r="E677" s="424">
        <v>400</v>
      </c>
      <c r="F677" s="424"/>
      <c r="G677" s="424"/>
      <c r="H677" s="424"/>
      <c r="I677" s="424"/>
      <c r="J677" s="92"/>
      <c r="K677" s="92"/>
      <c r="L677" s="404">
        <v>50</v>
      </c>
      <c r="M677" s="404">
        <v>0</v>
      </c>
      <c r="N677" s="409" t="s">
        <v>1862</v>
      </c>
      <c r="O677" s="92"/>
      <c r="P677" s="92"/>
      <c r="Q677" s="408" t="s">
        <v>2060</v>
      </c>
      <c r="R677" s="92" t="s">
        <v>1889</v>
      </c>
      <c r="S677" s="421"/>
      <c r="T677" s="572" t="s">
        <v>1949</v>
      </c>
    </row>
    <row r="678" spans="1:20" s="358" customFormat="1" ht="81.75" customHeight="1" outlineLevel="1">
      <c r="A678" s="357"/>
      <c r="B678" s="446" t="s">
        <v>2453</v>
      </c>
      <c r="C678" s="447" t="s">
        <v>2225</v>
      </c>
      <c r="D678" s="448" t="s">
        <v>79</v>
      </c>
      <c r="E678" s="449">
        <v>500</v>
      </c>
      <c r="F678" s="449"/>
      <c r="G678" s="449"/>
      <c r="H678" s="449"/>
      <c r="I678" s="449"/>
      <c r="J678" s="450"/>
      <c r="K678" s="450"/>
      <c r="L678" s="451">
        <v>0</v>
      </c>
      <c r="M678" s="451">
        <v>0</v>
      </c>
      <c r="N678" s="448" t="s">
        <v>1862</v>
      </c>
      <c r="O678" s="450"/>
      <c r="P678" s="450"/>
      <c r="Q678" s="452" t="s">
        <v>2060</v>
      </c>
      <c r="R678" s="450" t="s">
        <v>2120</v>
      </c>
      <c r="S678" s="453"/>
      <c r="T678" s="580" t="s">
        <v>1949</v>
      </c>
    </row>
    <row r="679" spans="1:20" s="358" customFormat="1" ht="81.75" customHeight="1" outlineLevel="1">
      <c r="A679" s="357"/>
      <c r="B679" s="455" t="s">
        <v>2454</v>
      </c>
      <c r="C679" s="456" t="s">
        <v>2225</v>
      </c>
      <c r="D679" s="457" t="s">
        <v>79</v>
      </c>
      <c r="E679" s="458">
        <v>120</v>
      </c>
      <c r="F679" s="424"/>
      <c r="G679" s="424"/>
      <c r="H679" s="424"/>
      <c r="I679" s="424"/>
      <c r="J679" s="92"/>
      <c r="K679" s="92"/>
      <c r="L679" s="459">
        <v>0</v>
      </c>
      <c r="M679" s="459">
        <v>0</v>
      </c>
      <c r="N679" s="457" t="s">
        <v>1862</v>
      </c>
      <c r="O679" s="151"/>
      <c r="P679" s="151" t="s">
        <v>3441</v>
      </c>
      <c r="Q679" s="460" t="s">
        <v>2060</v>
      </c>
      <c r="R679" s="151" t="s">
        <v>2117</v>
      </c>
      <c r="S679" s="461"/>
      <c r="T679" s="575" t="s">
        <v>1949</v>
      </c>
    </row>
    <row r="680" spans="1:20" s="358" customFormat="1" ht="81.75" customHeight="1" outlineLevel="1">
      <c r="A680" s="357"/>
      <c r="B680" s="407" t="s">
        <v>2455</v>
      </c>
      <c r="C680" s="604" t="s">
        <v>127</v>
      </c>
      <c r="D680" s="409" t="s">
        <v>79</v>
      </c>
      <c r="E680" s="508">
        <v>300</v>
      </c>
      <c r="F680" s="508"/>
      <c r="G680" s="508"/>
      <c r="H680" s="508"/>
      <c r="I680" s="508"/>
      <c r="J680" s="404"/>
      <c r="K680" s="404"/>
      <c r="L680" s="404">
        <v>0</v>
      </c>
      <c r="M680" s="404">
        <v>0</v>
      </c>
      <c r="N680" s="409" t="s">
        <v>1862</v>
      </c>
      <c r="O680" s="92"/>
      <c r="P680" s="92"/>
      <c r="Q680" s="410" t="s">
        <v>2060</v>
      </c>
      <c r="R680" s="92" t="s">
        <v>1887</v>
      </c>
      <c r="S680" s="572"/>
      <c r="T680" s="572" t="s">
        <v>1947</v>
      </c>
    </row>
    <row r="681" spans="1:20" s="358" customFormat="1" ht="81.75" customHeight="1" outlineLevel="1">
      <c r="A681" s="357"/>
      <c r="B681" s="407" t="s">
        <v>2456</v>
      </c>
      <c r="C681" s="426" t="s">
        <v>127</v>
      </c>
      <c r="D681" s="409" t="s">
        <v>79</v>
      </c>
      <c r="E681" s="424">
        <v>500</v>
      </c>
      <c r="F681" s="424"/>
      <c r="G681" s="424"/>
      <c r="H681" s="424"/>
      <c r="I681" s="424"/>
      <c r="J681" s="92"/>
      <c r="K681" s="92"/>
      <c r="L681" s="404">
        <v>0</v>
      </c>
      <c r="M681" s="404">
        <v>0</v>
      </c>
      <c r="N681" s="409" t="s">
        <v>1862</v>
      </c>
      <c r="O681" s="92"/>
      <c r="P681" s="92"/>
      <c r="Q681" s="408" t="s">
        <v>2060</v>
      </c>
      <c r="R681" s="92" t="s">
        <v>2117</v>
      </c>
      <c r="S681" s="421"/>
      <c r="T681" s="572" t="s">
        <v>1947</v>
      </c>
    </row>
    <row r="682" spans="1:20" s="358" customFormat="1" ht="81.75" customHeight="1" outlineLevel="1">
      <c r="A682" s="357"/>
      <c r="B682" s="407" t="s">
        <v>2457</v>
      </c>
      <c r="C682" s="604" t="s">
        <v>127</v>
      </c>
      <c r="D682" s="409" t="s">
        <v>79</v>
      </c>
      <c r="E682" s="508">
        <v>950</v>
      </c>
      <c r="F682" s="508"/>
      <c r="G682" s="508"/>
      <c r="H682" s="508"/>
      <c r="I682" s="508"/>
      <c r="J682" s="404"/>
      <c r="K682" s="404"/>
      <c r="L682" s="404">
        <v>0</v>
      </c>
      <c r="M682" s="404">
        <v>0</v>
      </c>
      <c r="N682" s="409" t="s">
        <v>1862</v>
      </c>
      <c r="O682" s="92"/>
      <c r="P682" s="92"/>
      <c r="Q682" s="410" t="s">
        <v>2060</v>
      </c>
      <c r="R682" s="92" t="s">
        <v>1887</v>
      </c>
      <c r="S682" s="572"/>
      <c r="T682" s="572" t="s">
        <v>1947</v>
      </c>
    </row>
    <row r="683" spans="1:20" s="358" customFormat="1" ht="81.75" customHeight="1" outlineLevel="1">
      <c r="A683" s="357"/>
      <c r="B683" s="407" t="s">
        <v>2458</v>
      </c>
      <c r="C683" s="426" t="s">
        <v>127</v>
      </c>
      <c r="D683" s="409" t="s">
        <v>79</v>
      </c>
      <c r="E683" s="424">
        <v>300</v>
      </c>
      <c r="F683" s="424"/>
      <c r="G683" s="424"/>
      <c r="H683" s="424"/>
      <c r="I683" s="424"/>
      <c r="J683" s="92"/>
      <c r="K683" s="92"/>
      <c r="L683" s="404">
        <v>0</v>
      </c>
      <c r="M683" s="404">
        <v>0</v>
      </c>
      <c r="N683" s="409" t="s">
        <v>1862</v>
      </c>
      <c r="O683" s="92"/>
      <c r="P683" s="92"/>
      <c r="Q683" s="408" t="s">
        <v>2060</v>
      </c>
      <c r="R683" s="92" t="s">
        <v>2120</v>
      </c>
      <c r="S683" s="421"/>
      <c r="T683" s="572" t="s">
        <v>1947</v>
      </c>
    </row>
    <row r="684" spans="1:20" s="358" customFormat="1" ht="81.75" customHeight="1" outlineLevel="1">
      <c r="A684" s="357"/>
      <c r="B684" s="407" t="s">
        <v>2459</v>
      </c>
      <c r="C684" s="426" t="s">
        <v>2070</v>
      </c>
      <c r="D684" s="409" t="s">
        <v>79</v>
      </c>
      <c r="E684" s="424">
        <v>12000</v>
      </c>
      <c r="F684" s="424"/>
      <c r="G684" s="424"/>
      <c r="H684" s="424"/>
      <c r="I684" s="424"/>
      <c r="J684" s="92"/>
      <c r="K684" s="92"/>
      <c r="L684" s="404">
        <v>0</v>
      </c>
      <c r="M684" s="404">
        <v>0</v>
      </c>
      <c r="N684" s="409" t="s">
        <v>1862</v>
      </c>
      <c r="O684" s="92"/>
      <c r="P684" s="92"/>
      <c r="Q684" s="408" t="s">
        <v>2060</v>
      </c>
      <c r="R684" s="92" t="s">
        <v>2117</v>
      </c>
      <c r="S684" s="421"/>
      <c r="T684" s="572" t="s">
        <v>1949</v>
      </c>
    </row>
    <row r="685" spans="1:20" s="358" customFormat="1" ht="81.75" customHeight="1" outlineLevel="1">
      <c r="A685" s="357"/>
      <c r="B685" s="407" t="s">
        <v>2460</v>
      </c>
      <c r="C685" s="426" t="s">
        <v>2070</v>
      </c>
      <c r="D685" s="409" t="s">
        <v>79</v>
      </c>
      <c r="E685" s="424">
        <v>200</v>
      </c>
      <c r="F685" s="424"/>
      <c r="G685" s="424"/>
      <c r="H685" s="424"/>
      <c r="I685" s="424"/>
      <c r="J685" s="92"/>
      <c r="K685" s="92"/>
      <c r="L685" s="404">
        <v>0</v>
      </c>
      <c r="M685" s="404">
        <v>0</v>
      </c>
      <c r="N685" s="409" t="s">
        <v>1862</v>
      </c>
      <c r="O685" s="92"/>
      <c r="P685" s="92"/>
      <c r="Q685" s="408" t="s">
        <v>2060</v>
      </c>
      <c r="R685" s="92" t="s">
        <v>2117</v>
      </c>
      <c r="S685" s="421"/>
      <c r="T685" s="572" t="s">
        <v>1949</v>
      </c>
    </row>
    <row r="686" spans="1:20" s="358" customFormat="1" ht="81.75" customHeight="1" outlineLevel="1">
      <c r="A686" s="357"/>
      <c r="B686" s="455" t="s">
        <v>2461</v>
      </c>
      <c r="C686" s="456" t="s">
        <v>2070</v>
      </c>
      <c r="D686" s="457" t="s">
        <v>79</v>
      </c>
      <c r="E686" s="458">
        <v>300</v>
      </c>
      <c r="F686" s="424"/>
      <c r="G686" s="424"/>
      <c r="H686" s="424"/>
      <c r="I686" s="424"/>
      <c r="J686" s="92"/>
      <c r="K686" s="92"/>
      <c r="L686" s="459">
        <v>0</v>
      </c>
      <c r="M686" s="459">
        <v>0</v>
      </c>
      <c r="N686" s="457" t="s">
        <v>1862</v>
      </c>
      <c r="O686" s="151"/>
      <c r="P686" s="151" t="s">
        <v>3441</v>
      </c>
      <c r="Q686" s="460" t="s">
        <v>2060</v>
      </c>
      <c r="R686" s="151" t="s">
        <v>1889</v>
      </c>
      <c r="S686" s="461"/>
      <c r="T686" s="575" t="s">
        <v>1949</v>
      </c>
    </row>
    <row r="687" spans="1:20" s="358" customFormat="1" ht="81.75" customHeight="1" outlineLevel="1">
      <c r="A687" s="357"/>
      <c r="B687" s="407" t="s">
        <v>2462</v>
      </c>
      <c r="C687" s="426" t="s">
        <v>2070</v>
      </c>
      <c r="D687" s="409" t="s">
        <v>79</v>
      </c>
      <c r="E687" s="424">
        <v>250</v>
      </c>
      <c r="F687" s="424"/>
      <c r="G687" s="424"/>
      <c r="H687" s="424"/>
      <c r="I687" s="424"/>
      <c r="J687" s="92"/>
      <c r="K687" s="92"/>
      <c r="L687" s="404">
        <v>0</v>
      </c>
      <c r="M687" s="404">
        <v>0</v>
      </c>
      <c r="N687" s="409" t="s">
        <v>1862</v>
      </c>
      <c r="O687" s="92"/>
      <c r="P687" s="92"/>
      <c r="Q687" s="408" t="s">
        <v>2060</v>
      </c>
      <c r="R687" s="92" t="s">
        <v>2117</v>
      </c>
      <c r="S687" s="421"/>
      <c r="T687" s="572" t="s">
        <v>1949</v>
      </c>
    </row>
    <row r="688" spans="1:20" s="358" customFormat="1" ht="81.75" customHeight="1" outlineLevel="1">
      <c r="A688" s="357"/>
      <c r="B688" s="407" t="s">
        <v>2463</v>
      </c>
      <c r="C688" s="426" t="s">
        <v>2070</v>
      </c>
      <c r="D688" s="409" t="s">
        <v>79</v>
      </c>
      <c r="E688" s="424">
        <v>600</v>
      </c>
      <c r="F688" s="424"/>
      <c r="G688" s="424"/>
      <c r="H688" s="424"/>
      <c r="I688" s="424"/>
      <c r="J688" s="92"/>
      <c r="K688" s="92"/>
      <c r="L688" s="404">
        <v>0</v>
      </c>
      <c r="M688" s="404">
        <v>0</v>
      </c>
      <c r="N688" s="409" t="s">
        <v>1862</v>
      </c>
      <c r="O688" s="92"/>
      <c r="P688" s="92"/>
      <c r="Q688" s="408" t="s">
        <v>2060</v>
      </c>
      <c r="R688" s="92" t="s">
        <v>1889</v>
      </c>
      <c r="S688" s="421"/>
      <c r="T688" s="572" t="s">
        <v>1949</v>
      </c>
    </row>
    <row r="689" spans="1:20" s="358" customFormat="1" ht="81.75" customHeight="1" outlineLevel="1">
      <c r="A689" s="357"/>
      <c r="B689" s="455" t="s">
        <v>2464</v>
      </c>
      <c r="C689" s="456" t="s">
        <v>2070</v>
      </c>
      <c r="D689" s="457" t="s">
        <v>79</v>
      </c>
      <c r="E689" s="458">
        <v>40</v>
      </c>
      <c r="F689" s="424"/>
      <c r="G689" s="424"/>
      <c r="H689" s="424"/>
      <c r="I689" s="424"/>
      <c r="J689" s="92"/>
      <c r="K689" s="92"/>
      <c r="L689" s="459">
        <v>0</v>
      </c>
      <c r="M689" s="459">
        <v>0</v>
      </c>
      <c r="N689" s="457" t="s">
        <v>1862</v>
      </c>
      <c r="O689" s="151"/>
      <c r="P689" s="151" t="s">
        <v>3441</v>
      </c>
      <c r="Q689" s="460" t="s">
        <v>2060</v>
      </c>
      <c r="R689" s="151" t="s">
        <v>1889</v>
      </c>
      <c r="S689" s="421"/>
      <c r="T689" s="572" t="s">
        <v>1949</v>
      </c>
    </row>
    <row r="690" spans="1:20" s="358" customFormat="1" ht="81.75" customHeight="1" outlineLevel="1">
      <c r="A690" s="357"/>
      <c r="B690" s="407" t="s">
        <v>2465</v>
      </c>
      <c r="C690" s="426" t="s">
        <v>2070</v>
      </c>
      <c r="D690" s="409" t="s">
        <v>79</v>
      </c>
      <c r="E690" s="424">
        <v>1000</v>
      </c>
      <c r="F690" s="424"/>
      <c r="G690" s="424"/>
      <c r="H690" s="424"/>
      <c r="I690" s="424"/>
      <c r="J690" s="92"/>
      <c r="K690" s="92"/>
      <c r="L690" s="404">
        <v>0</v>
      </c>
      <c r="M690" s="404">
        <v>0</v>
      </c>
      <c r="N690" s="409" t="s">
        <v>1862</v>
      </c>
      <c r="O690" s="92"/>
      <c r="P690" s="92"/>
      <c r="Q690" s="408" t="s">
        <v>2060</v>
      </c>
      <c r="R690" s="92" t="s">
        <v>2120</v>
      </c>
      <c r="S690" s="421"/>
      <c r="T690" s="572" t="s">
        <v>1949</v>
      </c>
    </row>
    <row r="691" spans="1:20" s="358" customFormat="1" ht="81.75" customHeight="1" outlineLevel="1">
      <c r="A691" s="357"/>
      <c r="B691" s="407" t="s">
        <v>2466</v>
      </c>
      <c r="C691" s="426" t="s">
        <v>1306</v>
      </c>
      <c r="D691" s="409" t="s">
        <v>79</v>
      </c>
      <c r="E691" s="424">
        <v>300</v>
      </c>
      <c r="F691" s="424"/>
      <c r="G691" s="424"/>
      <c r="H691" s="424"/>
      <c r="I691" s="424"/>
      <c r="J691" s="92"/>
      <c r="K691" s="92"/>
      <c r="L691" s="404">
        <v>0</v>
      </c>
      <c r="M691" s="404">
        <v>0</v>
      </c>
      <c r="N691" s="409" t="s">
        <v>1862</v>
      </c>
      <c r="O691" s="92"/>
      <c r="P691" s="92"/>
      <c r="Q691" s="408" t="s">
        <v>2060</v>
      </c>
      <c r="R691" s="92" t="s">
        <v>2117</v>
      </c>
      <c r="S691" s="421"/>
      <c r="T691" s="572" t="s">
        <v>1932</v>
      </c>
    </row>
    <row r="692" spans="1:20" s="358" customFormat="1" ht="81.75" customHeight="1" outlineLevel="1">
      <c r="A692" s="357"/>
      <c r="B692" s="407" t="s">
        <v>2467</v>
      </c>
      <c r="C692" s="426" t="s">
        <v>3123</v>
      </c>
      <c r="D692" s="409" t="s">
        <v>79</v>
      </c>
      <c r="E692" s="424">
        <v>350</v>
      </c>
      <c r="F692" s="424"/>
      <c r="G692" s="424"/>
      <c r="H692" s="424"/>
      <c r="I692" s="424"/>
      <c r="J692" s="92"/>
      <c r="K692" s="92"/>
      <c r="L692" s="404">
        <v>0</v>
      </c>
      <c r="M692" s="404">
        <v>0</v>
      </c>
      <c r="N692" s="409" t="s">
        <v>1862</v>
      </c>
      <c r="O692" s="92"/>
      <c r="P692" s="92"/>
      <c r="Q692" s="408" t="s">
        <v>2060</v>
      </c>
      <c r="R692" s="92" t="s">
        <v>2117</v>
      </c>
      <c r="S692" s="421"/>
      <c r="T692" s="572" t="s">
        <v>1932</v>
      </c>
    </row>
    <row r="693" spans="1:20" s="358" customFormat="1" ht="81.75" customHeight="1" outlineLevel="1">
      <c r="A693" s="357"/>
      <c r="B693" s="455" t="s">
        <v>2468</v>
      </c>
      <c r="C693" s="456" t="s">
        <v>3123</v>
      </c>
      <c r="D693" s="457" t="s">
        <v>79</v>
      </c>
      <c r="E693" s="458">
        <v>180</v>
      </c>
      <c r="F693" s="424"/>
      <c r="G693" s="424"/>
      <c r="H693" s="424"/>
      <c r="I693" s="424"/>
      <c r="J693" s="92"/>
      <c r="K693" s="92"/>
      <c r="L693" s="459">
        <v>0</v>
      </c>
      <c r="M693" s="459">
        <v>0</v>
      </c>
      <c r="N693" s="457" t="s">
        <v>1862</v>
      </c>
      <c r="O693" s="151"/>
      <c r="P693" s="151" t="s">
        <v>3441</v>
      </c>
      <c r="Q693" s="460" t="s">
        <v>2060</v>
      </c>
      <c r="R693" s="151" t="s">
        <v>2117</v>
      </c>
      <c r="S693" s="461"/>
      <c r="T693" s="575" t="s">
        <v>1932</v>
      </c>
    </row>
    <row r="694" spans="1:20" s="358" customFormat="1" ht="81.75" customHeight="1" outlineLevel="1">
      <c r="A694" s="357"/>
      <c r="B694" s="455" t="s">
        <v>2469</v>
      </c>
      <c r="C694" s="456" t="s">
        <v>3123</v>
      </c>
      <c r="D694" s="457" t="s">
        <v>79</v>
      </c>
      <c r="E694" s="458">
        <v>150</v>
      </c>
      <c r="F694" s="424"/>
      <c r="G694" s="424"/>
      <c r="H694" s="424"/>
      <c r="I694" s="424"/>
      <c r="J694" s="92"/>
      <c r="K694" s="92"/>
      <c r="L694" s="459">
        <v>0</v>
      </c>
      <c r="M694" s="459">
        <v>0</v>
      </c>
      <c r="N694" s="457" t="s">
        <v>1862</v>
      </c>
      <c r="O694" s="151"/>
      <c r="P694" s="151" t="s">
        <v>3441</v>
      </c>
      <c r="Q694" s="460" t="s">
        <v>2060</v>
      </c>
      <c r="R694" s="151" t="s">
        <v>2117</v>
      </c>
      <c r="S694" s="461"/>
      <c r="T694" s="575" t="s">
        <v>1932</v>
      </c>
    </row>
    <row r="695" spans="1:20" s="358" customFormat="1" ht="81.75" customHeight="1" outlineLevel="1">
      <c r="A695" s="357"/>
      <c r="B695" s="407" t="s">
        <v>2470</v>
      </c>
      <c r="C695" s="426" t="s">
        <v>2471</v>
      </c>
      <c r="D695" s="409" t="s">
        <v>79</v>
      </c>
      <c r="E695" s="424">
        <v>250</v>
      </c>
      <c r="F695" s="424"/>
      <c r="G695" s="424"/>
      <c r="H695" s="424"/>
      <c r="I695" s="424"/>
      <c r="J695" s="92"/>
      <c r="K695" s="92"/>
      <c r="L695" s="404">
        <v>0</v>
      </c>
      <c r="M695" s="404">
        <v>0</v>
      </c>
      <c r="N695" s="409" t="s">
        <v>1862</v>
      </c>
      <c r="O695" s="92"/>
      <c r="P695" s="92"/>
      <c r="Q695" s="408" t="s">
        <v>2060</v>
      </c>
      <c r="R695" s="92" t="s">
        <v>2117</v>
      </c>
      <c r="S695" s="421"/>
      <c r="T695" s="572" t="s">
        <v>1932</v>
      </c>
    </row>
    <row r="696" spans="1:20" s="358" customFormat="1" ht="81.75" customHeight="1" outlineLevel="1">
      <c r="A696" s="357"/>
      <c r="B696" s="555" t="s">
        <v>3420</v>
      </c>
      <c r="C696" s="556" t="s">
        <v>2241</v>
      </c>
      <c r="D696" s="557" t="s">
        <v>79</v>
      </c>
      <c r="E696" s="558">
        <v>1700</v>
      </c>
      <c r="F696" s="558"/>
      <c r="G696" s="558"/>
      <c r="H696" s="558"/>
      <c r="I696" s="558"/>
      <c r="J696" s="559"/>
      <c r="K696" s="559"/>
      <c r="L696" s="560">
        <v>0</v>
      </c>
      <c r="M696" s="560">
        <v>0</v>
      </c>
      <c r="N696" s="557" t="s">
        <v>1862</v>
      </c>
      <c r="O696" s="559"/>
      <c r="P696" s="559"/>
      <c r="Q696" s="561" t="s">
        <v>2060</v>
      </c>
      <c r="R696" s="559" t="s">
        <v>1889</v>
      </c>
      <c r="S696" s="562"/>
      <c r="T696" s="581" t="s">
        <v>1932</v>
      </c>
    </row>
    <row r="697" spans="1:20" s="358" customFormat="1" ht="81.75" customHeight="1" outlineLevel="1">
      <c r="A697" s="357"/>
      <c r="B697" s="455" t="s">
        <v>2472</v>
      </c>
      <c r="C697" s="456" t="s">
        <v>2241</v>
      </c>
      <c r="D697" s="457" t="s">
        <v>79</v>
      </c>
      <c r="E697" s="458">
        <v>250</v>
      </c>
      <c r="F697" s="424"/>
      <c r="G697" s="424"/>
      <c r="H697" s="424"/>
      <c r="I697" s="424"/>
      <c r="J697" s="92"/>
      <c r="K697" s="92"/>
      <c r="L697" s="459">
        <v>0</v>
      </c>
      <c r="M697" s="459">
        <v>0</v>
      </c>
      <c r="N697" s="457" t="s">
        <v>1862</v>
      </c>
      <c r="O697" s="151"/>
      <c r="P697" s="151" t="s">
        <v>3441</v>
      </c>
      <c r="Q697" s="460" t="s">
        <v>2060</v>
      </c>
      <c r="R697" s="151" t="s">
        <v>2120</v>
      </c>
      <c r="S697" s="461"/>
      <c r="T697" s="575" t="s">
        <v>1932</v>
      </c>
    </row>
    <row r="698" spans="1:20" s="358" customFormat="1" ht="81.75" customHeight="1" outlineLevel="1">
      <c r="A698" s="357"/>
      <c r="B698" s="455" t="s">
        <v>2473</v>
      </c>
      <c r="C698" s="456" t="s">
        <v>136</v>
      </c>
      <c r="D698" s="457" t="s">
        <v>79</v>
      </c>
      <c r="E698" s="458">
        <v>55</v>
      </c>
      <c r="F698" s="424"/>
      <c r="G698" s="424"/>
      <c r="H698" s="424"/>
      <c r="I698" s="424"/>
      <c r="J698" s="92"/>
      <c r="K698" s="92"/>
      <c r="L698" s="459">
        <v>0</v>
      </c>
      <c r="M698" s="459">
        <v>0</v>
      </c>
      <c r="N698" s="457" t="s">
        <v>1862</v>
      </c>
      <c r="O698" s="151"/>
      <c r="P698" s="151" t="s">
        <v>3441</v>
      </c>
      <c r="Q698" s="460" t="s">
        <v>2060</v>
      </c>
      <c r="R698" s="151" t="s">
        <v>1889</v>
      </c>
      <c r="S698" s="461"/>
      <c r="T698" s="575" t="s">
        <v>1932</v>
      </c>
    </row>
    <row r="699" spans="1:20" s="358" customFormat="1" ht="81.75" customHeight="1" outlineLevel="1">
      <c r="A699" s="357"/>
      <c r="B699" s="455" t="s">
        <v>2474</v>
      </c>
      <c r="C699" s="456" t="s">
        <v>136</v>
      </c>
      <c r="D699" s="457" t="s">
        <v>79</v>
      </c>
      <c r="E699" s="458">
        <v>20</v>
      </c>
      <c r="F699" s="424"/>
      <c r="G699" s="424"/>
      <c r="H699" s="424"/>
      <c r="I699" s="424"/>
      <c r="J699" s="92"/>
      <c r="K699" s="92"/>
      <c r="L699" s="459">
        <v>0</v>
      </c>
      <c r="M699" s="459">
        <v>0</v>
      </c>
      <c r="N699" s="457" t="s">
        <v>1862</v>
      </c>
      <c r="O699" s="151"/>
      <c r="P699" s="151" t="s">
        <v>3441</v>
      </c>
      <c r="Q699" s="460" t="s">
        <v>2060</v>
      </c>
      <c r="R699" s="151" t="s">
        <v>1889</v>
      </c>
      <c r="S699" s="461"/>
      <c r="T699" s="575" t="s">
        <v>1932</v>
      </c>
    </row>
    <row r="700" spans="1:20" s="358" customFormat="1" ht="81.75" customHeight="1" outlineLevel="1">
      <c r="A700" s="357"/>
      <c r="B700" s="407" t="s">
        <v>2475</v>
      </c>
      <c r="C700" s="426" t="s">
        <v>2062</v>
      </c>
      <c r="D700" s="409" t="s">
        <v>79</v>
      </c>
      <c r="E700" s="424">
        <v>1200</v>
      </c>
      <c r="F700" s="424"/>
      <c r="G700" s="424"/>
      <c r="H700" s="424"/>
      <c r="I700" s="424"/>
      <c r="J700" s="92"/>
      <c r="K700" s="92"/>
      <c r="L700" s="404">
        <v>0</v>
      </c>
      <c r="M700" s="404">
        <v>0</v>
      </c>
      <c r="N700" s="409" t="s">
        <v>1862</v>
      </c>
      <c r="O700" s="92"/>
      <c r="P700" s="92"/>
      <c r="Q700" s="408" t="s">
        <v>2060</v>
      </c>
      <c r="R700" s="92" t="s">
        <v>2120</v>
      </c>
      <c r="S700" s="421"/>
      <c r="T700" s="572" t="s">
        <v>1932</v>
      </c>
    </row>
    <row r="701" spans="1:20" s="358" customFormat="1" ht="81.75" customHeight="1" outlineLevel="1">
      <c r="A701" s="357"/>
      <c r="B701" s="407" t="s">
        <v>2476</v>
      </c>
      <c r="C701" s="426" t="s">
        <v>2062</v>
      </c>
      <c r="D701" s="409" t="s">
        <v>79</v>
      </c>
      <c r="E701" s="424">
        <v>400</v>
      </c>
      <c r="F701" s="424"/>
      <c r="G701" s="424"/>
      <c r="H701" s="424"/>
      <c r="I701" s="424"/>
      <c r="J701" s="92"/>
      <c r="K701" s="92"/>
      <c r="L701" s="404">
        <v>0</v>
      </c>
      <c r="M701" s="404">
        <v>0</v>
      </c>
      <c r="N701" s="409" t="s">
        <v>1862</v>
      </c>
      <c r="O701" s="92"/>
      <c r="P701" s="92"/>
      <c r="Q701" s="408" t="s">
        <v>2060</v>
      </c>
      <c r="R701" s="92" t="s">
        <v>1889</v>
      </c>
      <c r="S701" s="421"/>
      <c r="T701" s="572" t="s">
        <v>1932</v>
      </c>
    </row>
    <row r="702" spans="1:20" s="358" customFormat="1" ht="81.75" customHeight="1" outlineLevel="1">
      <c r="A702" s="357"/>
      <c r="B702" s="407" t="s">
        <v>2477</v>
      </c>
      <c r="C702" s="426" t="s">
        <v>2062</v>
      </c>
      <c r="D702" s="409" t="s">
        <v>79</v>
      </c>
      <c r="E702" s="424">
        <v>800</v>
      </c>
      <c r="F702" s="424"/>
      <c r="G702" s="424"/>
      <c r="H702" s="424"/>
      <c r="I702" s="424"/>
      <c r="J702" s="92"/>
      <c r="K702" s="92"/>
      <c r="L702" s="404">
        <v>0</v>
      </c>
      <c r="M702" s="404">
        <v>0</v>
      </c>
      <c r="N702" s="409" t="s">
        <v>1862</v>
      </c>
      <c r="O702" s="92"/>
      <c r="P702" s="92"/>
      <c r="Q702" s="408" t="s">
        <v>2060</v>
      </c>
      <c r="R702" s="92" t="s">
        <v>2117</v>
      </c>
      <c r="S702" s="421"/>
      <c r="T702" s="572" t="s">
        <v>1932</v>
      </c>
    </row>
    <row r="703" spans="1:20" s="358" customFormat="1" ht="81.75" customHeight="1" outlineLevel="1">
      <c r="A703" s="357"/>
      <c r="B703" s="407" t="s">
        <v>2478</v>
      </c>
      <c r="C703" s="426" t="s">
        <v>2062</v>
      </c>
      <c r="D703" s="409" t="s">
        <v>79</v>
      </c>
      <c r="E703" s="424">
        <v>500</v>
      </c>
      <c r="F703" s="424"/>
      <c r="G703" s="424"/>
      <c r="H703" s="424"/>
      <c r="I703" s="424"/>
      <c r="J703" s="92"/>
      <c r="K703" s="92"/>
      <c r="L703" s="404">
        <v>0</v>
      </c>
      <c r="M703" s="404">
        <v>0</v>
      </c>
      <c r="N703" s="409" t="s">
        <v>1862</v>
      </c>
      <c r="O703" s="92"/>
      <c r="P703" s="92"/>
      <c r="Q703" s="408" t="s">
        <v>2060</v>
      </c>
      <c r="R703" s="92" t="s">
        <v>2120</v>
      </c>
      <c r="S703" s="421"/>
      <c r="T703" s="572" t="s">
        <v>1932</v>
      </c>
    </row>
    <row r="704" spans="1:20" s="358" customFormat="1" ht="81.75" customHeight="1" outlineLevel="1">
      <c r="A704" s="357"/>
      <c r="B704" s="455" t="s">
        <v>2479</v>
      </c>
      <c r="C704" s="456" t="s">
        <v>2062</v>
      </c>
      <c r="D704" s="457" t="s">
        <v>79</v>
      </c>
      <c r="E704" s="458">
        <v>300</v>
      </c>
      <c r="F704" s="424"/>
      <c r="G704" s="424"/>
      <c r="H704" s="424"/>
      <c r="I704" s="424"/>
      <c r="J704" s="92"/>
      <c r="K704" s="92"/>
      <c r="L704" s="459">
        <v>0</v>
      </c>
      <c r="M704" s="459">
        <v>0</v>
      </c>
      <c r="N704" s="457" t="s">
        <v>1862</v>
      </c>
      <c r="O704" s="151"/>
      <c r="P704" s="151" t="s">
        <v>3441</v>
      </c>
      <c r="Q704" s="460" t="s">
        <v>2060</v>
      </c>
      <c r="R704" s="151" t="s">
        <v>1889</v>
      </c>
      <c r="S704" s="461"/>
      <c r="T704" s="575" t="s">
        <v>1932</v>
      </c>
    </row>
    <row r="705" spans="1:20" s="358" customFormat="1" ht="81.75" customHeight="1" outlineLevel="1">
      <c r="A705" s="357"/>
      <c r="B705" s="407" t="s">
        <v>2480</v>
      </c>
      <c r="C705" s="426" t="s">
        <v>2062</v>
      </c>
      <c r="D705" s="409" t="s">
        <v>79</v>
      </c>
      <c r="E705" s="424">
        <v>700</v>
      </c>
      <c r="F705" s="424"/>
      <c r="G705" s="424"/>
      <c r="H705" s="424"/>
      <c r="I705" s="424"/>
      <c r="J705" s="92"/>
      <c r="K705" s="92"/>
      <c r="L705" s="404">
        <v>0</v>
      </c>
      <c r="M705" s="404">
        <v>0</v>
      </c>
      <c r="N705" s="409" t="s">
        <v>1862</v>
      </c>
      <c r="O705" s="92"/>
      <c r="P705" s="92"/>
      <c r="Q705" s="408" t="s">
        <v>2060</v>
      </c>
      <c r="R705" s="92" t="s">
        <v>2117</v>
      </c>
      <c r="S705" s="421"/>
      <c r="T705" s="572" t="s">
        <v>1932</v>
      </c>
    </row>
    <row r="706" spans="1:20" s="358" customFormat="1" ht="81.75" customHeight="1" outlineLevel="1">
      <c r="A706" s="357"/>
      <c r="B706" s="407" t="s">
        <v>2481</v>
      </c>
      <c r="C706" s="426" t="s">
        <v>2062</v>
      </c>
      <c r="D706" s="409" t="s">
        <v>79</v>
      </c>
      <c r="E706" s="424">
        <v>400</v>
      </c>
      <c r="F706" s="424"/>
      <c r="G706" s="424"/>
      <c r="H706" s="424"/>
      <c r="I706" s="424"/>
      <c r="J706" s="92"/>
      <c r="K706" s="92"/>
      <c r="L706" s="404">
        <v>0</v>
      </c>
      <c r="M706" s="404">
        <v>0</v>
      </c>
      <c r="N706" s="409" t="s">
        <v>1862</v>
      </c>
      <c r="O706" s="92"/>
      <c r="P706" s="92"/>
      <c r="Q706" s="408" t="s">
        <v>2060</v>
      </c>
      <c r="R706" s="92" t="s">
        <v>2117</v>
      </c>
      <c r="S706" s="421"/>
      <c r="T706" s="572" t="s">
        <v>1932</v>
      </c>
    </row>
    <row r="707" spans="1:20" s="358" customFormat="1" ht="81.75" customHeight="1" outlineLevel="1">
      <c r="A707" s="357"/>
      <c r="B707" s="455" t="s">
        <v>2482</v>
      </c>
      <c r="C707" s="456" t="s">
        <v>2062</v>
      </c>
      <c r="D707" s="457" t="s">
        <v>79</v>
      </c>
      <c r="E707" s="458">
        <v>300</v>
      </c>
      <c r="F707" s="424"/>
      <c r="G707" s="424"/>
      <c r="H707" s="424"/>
      <c r="I707" s="424"/>
      <c r="J707" s="92"/>
      <c r="K707" s="92"/>
      <c r="L707" s="459">
        <v>0</v>
      </c>
      <c r="M707" s="459">
        <v>0</v>
      </c>
      <c r="N707" s="457" t="s">
        <v>1862</v>
      </c>
      <c r="O707" s="151"/>
      <c r="P707" s="151" t="s">
        <v>3441</v>
      </c>
      <c r="Q707" s="460" t="s">
        <v>2060</v>
      </c>
      <c r="R707" s="151" t="s">
        <v>2120</v>
      </c>
      <c r="S707" s="461"/>
      <c r="T707" s="575" t="s">
        <v>1932</v>
      </c>
    </row>
    <row r="708" spans="1:20" s="358" customFormat="1" ht="81.75" customHeight="1" outlineLevel="1">
      <c r="A708" s="357"/>
      <c r="B708" s="407" t="s">
        <v>2483</v>
      </c>
      <c r="C708" s="426" t="s">
        <v>2062</v>
      </c>
      <c r="D708" s="409" t="s">
        <v>79</v>
      </c>
      <c r="E708" s="424">
        <v>400</v>
      </c>
      <c r="F708" s="424"/>
      <c r="G708" s="424"/>
      <c r="H708" s="424"/>
      <c r="I708" s="424"/>
      <c r="J708" s="92"/>
      <c r="K708" s="92"/>
      <c r="L708" s="404">
        <v>0</v>
      </c>
      <c r="M708" s="404">
        <v>0</v>
      </c>
      <c r="N708" s="409" t="s">
        <v>1862</v>
      </c>
      <c r="O708" s="92"/>
      <c r="P708" s="92"/>
      <c r="Q708" s="408" t="s">
        <v>2060</v>
      </c>
      <c r="R708" s="92" t="s">
        <v>2117</v>
      </c>
      <c r="S708" s="421"/>
      <c r="T708" s="572" t="s">
        <v>1932</v>
      </c>
    </row>
    <row r="709" spans="1:20" s="358" customFormat="1" ht="81.75" customHeight="1" outlineLevel="1">
      <c r="A709" s="357"/>
      <c r="B709" s="407" t="s">
        <v>2484</v>
      </c>
      <c r="C709" s="426" t="s">
        <v>1907</v>
      </c>
      <c r="D709" s="409" t="s">
        <v>79</v>
      </c>
      <c r="E709" s="424">
        <v>980</v>
      </c>
      <c r="F709" s="424"/>
      <c r="G709" s="424"/>
      <c r="H709" s="424"/>
      <c r="I709" s="424"/>
      <c r="J709" s="92"/>
      <c r="K709" s="92"/>
      <c r="L709" s="404">
        <v>0</v>
      </c>
      <c r="M709" s="404">
        <v>0</v>
      </c>
      <c r="N709" s="409" t="s">
        <v>1862</v>
      </c>
      <c r="O709" s="92"/>
      <c r="P709" s="92"/>
      <c r="Q709" s="408" t="s">
        <v>2060</v>
      </c>
      <c r="R709" s="92" t="s">
        <v>1889</v>
      </c>
      <c r="S709" s="421"/>
      <c r="T709" s="572" t="s">
        <v>1945</v>
      </c>
    </row>
    <row r="710" spans="1:20" s="358" customFormat="1" ht="81.75" customHeight="1" outlineLevel="1">
      <c r="A710" s="357"/>
      <c r="B710" s="407" t="s">
        <v>2485</v>
      </c>
      <c r="C710" s="426" t="s">
        <v>1907</v>
      </c>
      <c r="D710" s="409" t="s">
        <v>79</v>
      </c>
      <c r="E710" s="424">
        <v>2700</v>
      </c>
      <c r="F710" s="424"/>
      <c r="G710" s="424"/>
      <c r="H710" s="424"/>
      <c r="I710" s="424"/>
      <c r="J710" s="92"/>
      <c r="K710" s="92"/>
      <c r="L710" s="404">
        <v>0</v>
      </c>
      <c r="M710" s="404">
        <v>0</v>
      </c>
      <c r="N710" s="409" t="s">
        <v>1862</v>
      </c>
      <c r="O710" s="92"/>
      <c r="P710" s="92"/>
      <c r="Q710" s="408" t="s">
        <v>2060</v>
      </c>
      <c r="R710" s="92" t="s">
        <v>1889</v>
      </c>
      <c r="S710" s="421"/>
      <c r="T710" s="572" t="s">
        <v>1945</v>
      </c>
    </row>
    <row r="711" spans="1:20" s="358" customFormat="1" ht="81.75" customHeight="1" outlineLevel="1">
      <c r="A711" s="357"/>
      <c r="B711" s="455" t="s">
        <v>2486</v>
      </c>
      <c r="C711" s="456" t="s">
        <v>1907</v>
      </c>
      <c r="D711" s="457" t="s">
        <v>79</v>
      </c>
      <c r="E711" s="458">
        <v>220</v>
      </c>
      <c r="F711" s="424"/>
      <c r="G711" s="424"/>
      <c r="H711" s="424"/>
      <c r="I711" s="424"/>
      <c r="J711" s="92"/>
      <c r="K711" s="92"/>
      <c r="L711" s="459">
        <v>0</v>
      </c>
      <c r="M711" s="459">
        <v>0</v>
      </c>
      <c r="N711" s="457" t="s">
        <v>1862</v>
      </c>
      <c r="O711" s="151"/>
      <c r="P711" s="151" t="s">
        <v>3441</v>
      </c>
      <c r="Q711" s="460" t="s">
        <v>2060</v>
      </c>
      <c r="R711" s="151" t="s">
        <v>2117</v>
      </c>
      <c r="S711" s="461"/>
      <c r="T711" s="575" t="s">
        <v>1945</v>
      </c>
    </row>
    <row r="712" spans="1:20" s="358" customFormat="1" ht="81.75" customHeight="1" outlineLevel="1">
      <c r="A712" s="357"/>
      <c r="B712" s="407" t="s">
        <v>2487</v>
      </c>
      <c r="C712" s="426" t="s">
        <v>1907</v>
      </c>
      <c r="D712" s="409" t="s">
        <v>79</v>
      </c>
      <c r="E712" s="424">
        <v>420</v>
      </c>
      <c r="F712" s="424"/>
      <c r="G712" s="424"/>
      <c r="H712" s="424"/>
      <c r="I712" s="424"/>
      <c r="J712" s="92"/>
      <c r="K712" s="92"/>
      <c r="L712" s="404">
        <v>0</v>
      </c>
      <c r="M712" s="404">
        <v>0</v>
      </c>
      <c r="N712" s="409" t="s">
        <v>1862</v>
      </c>
      <c r="O712" s="92"/>
      <c r="P712" s="92"/>
      <c r="Q712" s="408" t="s">
        <v>2060</v>
      </c>
      <c r="R712" s="92" t="s">
        <v>2117</v>
      </c>
      <c r="S712" s="421"/>
      <c r="T712" s="572" t="s">
        <v>1945</v>
      </c>
    </row>
    <row r="713" spans="1:20" s="358" customFormat="1" ht="81.75" customHeight="1" outlineLevel="1">
      <c r="A713" s="357"/>
      <c r="B713" s="455" t="s">
        <v>2488</v>
      </c>
      <c r="C713" s="456" t="s">
        <v>1907</v>
      </c>
      <c r="D713" s="457" t="s">
        <v>79</v>
      </c>
      <c r="E713" s="458">
        <v>180</v>
      </c>
      <c r="F713" s="424"/>
      <c r="G713" s="424"/>
      <c r="H713" s="424"/>
      <c r="I713" s="424"/>
      <c r="J713" s="92"/>
      <c r="K713" s="92"/>
      <c r="L713" s="459">
        <v>0</v>
      </c>
      <c r="M713" s="459">
        <v>0</v>
      </c>
      <c r="N713" s="457" t="s">
        <v>1862</v>
      </c>
      <c r="O713" s="151"/>
      <c r="P713" s="151" t="s">
        <v>3441</v>
      </c>
      <c r="Q713" s="460" t="s">
        <v>2060</v>
      </c>
      <c r="R713" s="151" t="s">
        <v>2120</v>
      </c>
      <c r="S713" s="461"/>
      <c r="T713" s="575" t="s">
        <v>1945</v>
      </c>
    </row>
    <row r="714" spans="1:20" s="358" customFormat="1" ht="81.75" customHeight="1" outlineLevel="1">
      <c r="A714" s="357"/>
      <c r="B714" s="407" t="s">
        <v>2489</v>
      </c>
      <c r="C714" s="426" t="s">
        <v>1907</v>
      </c>
      <c r="D714" s="409" t="s">
        <v>79</v>
      </c>
      <c r="E714" s="424">
        <v>600</v>
      </c>
      <c r="F714" s="424"/>
      <c r="G714" s="424"/>
      <c r="H714" s="424"/>
      <c r="I714" s="424"/>
      <c r="J714" s="92"/>
      <c r="K714" s="92"/>
      <c r="L714" s="404">
        <v>0</v>
      </c>
      <c r="M714" s="404">
        <v>0</v>
      </c>
      <c r="N714" s="409" t="s">
        <v>1862</v>
      </c>
      <c r="O714" s="92"/>
      <c r="P714" s="92"/>
      <c r="Q714" s="408" t="s">
        <v>2060</v>
      </c>
      <c r="R714" s="92" t="s">
        <v>2120</v>
      </c>
      <c r="S714" s="421"/>
      <c r="T714" s="572" t="s">
        <v>1945</v>
      </c>
    </row>
    <row r="715" spans="1:20" s="358" customFormat="1" ht="81.75" customHeight="1" outlineLevel="1">
      <c r="A715" s="357"/>
      <c r="B715" s="407" t="s">
        <v>2490</v>
      </c>
      <c r="C715" s="426" t="s">
        <v>2252</v>
      </c>
      <c r="D715" s="409" t="s">
        <v>79</v>
      </c>
      <c r="E715" s="424">
        <v>750</v>
      </c>
      <c r="F715" s="424"/>
      <c r="G715" s="424"/>
      <c r="H715" s="424"/>
      <c r="I715" s="424"/>
      <c r="J715" s="92"/>
      <c r="K715" s="92"/>
      <c r="L715" s="404">
        <v>0</v>
      </c>
      <c r="M715" s="404">
        <v>0</v>
      </c>
      <c r="N715" s="409" t="s">
        <v>1862</v>
      </c>
      <c r="O715" s="92"/>
      <c r="P715" s="92"/>
      <c r="Q715" s="408" t="s">
        <v>2060</v>
      </c>
      <c r="R715" s="92" t="s">
        <v>2120</v>
      </c>
      <c r="S715" s="421"/>
      <c r="T715" s="572" t="s">
        <v>1945</v>
      </c>
    </row>
    <row r="716" spans="1:20" s="358" customFormat="1" ht="81.75" customHeight="1" outlineLevel="1">
      <c r="A716" s="357"/>
      <c r="B716" s="407" t="s">
        <v>2491</v>
      </c>
      <c r="C716" s="426" t="s">
        <v>2252</v>
      </c>
      <c r="D716" s="409" t="s">
        <v>79</v>
      </c>
      <c r="E716" s="424">
        <v>448</v>
      </c>
      <c r="F716" s="424"/>
      <c r="G716" s="424"/>
      <c r="H716" s="424"/>
      <c r="I716" s="424"/>
      <c r="J716" s="92"/>
      <c r="K716" s="92"/>
      <c r="L716" s="404">
        <v>0</v>
      </c>
      <c r="M716" s="404">
        <v>0</v>
      </c>
      <c r="N716" s="409" t="s">
        <v>1862</v>
      </c>
      <c r="O716" s="92"/>
      <c r="P716" s="92"/>
      <c r="Q716" s="408" t="s">
        <v>2060</v>
      </c>
      <c r="R716" s="92" t="s">
        <v>2120</v>
      </c>
      <c r="S716" s="421"/>
      <c r="T716" s="572" t="s">
        <v>1945</v>
      </c>
    </row>
    <row r="717" spans="1:20" s="358" customFormat="1" ht="81.75" customHeight="1" outlineLevel="1">
      <c r="A717" s="357"/>
      <c r="B717" s="407" t="s">
        <v>2492</v>
      </c>
      <c r="C717" s="426" t="s">
        <v>2252</v>
      </c>
      <c r="D717" s="409" t="s">
        <v>79</v>
      </c>
      <c r="E717" s="424">
        <v>663</v>
      </c>
      <c r="F717" s="424"/>
      <c r="G717" s="424"/>
      <c r="H717" s="424"/>
      <c r="I717" s="424"/>
      <c r="J717" s="92"/>
      <c r="K717" s="92"/>
      <c r="L717" s="404">
        <v>0</v>
      </c>
      <c r="M717" s="404">
        <v>0</v>
      </c>
      <c r="N717" s="409" t="s">
        <v>1862</v>
      </c>
      <c r="O717" s="92"/>
      <c r="P717" s="92"/>
      <c r="Q717" s="408" t="s">
        <v>2060</v>
      </c>
      <c r="R717" s="92" t="s">
        <v>2120</v>
      </c>
      <c r="S717" s="421"/>
      <c r="T717" s="572" t="s">
        <v>1945</v>
      </c>
    </row>
    <row r="718" spans="1:20" s="358" customFormat="1" ht="81.75" customHeight="1" outlineLevel="1">
      <c r="A718" s="357"/>
      <c r="B718" s="455" t="s">
        <v>2493</v>
      </c>
      <c r="C718" s="456" t="s">
        <v>2252</v>
      </c>
      <c r="D718" s="457" t="s">
        <v>79</v>
      </c>
      <c r="E718" s="458">
        <v>242</v>
      </c>
      <c r="F718" s="424"/>
      <c r="G718" s="424"/>
      <c r="H718" s="424"/>
      <c r="I718" s="424"/>
      <c r="J718" s="92"/>
      <c r="K718" s="92"/>
      <c r="L718" s="459">
        <v>0</v>
      </c>
      <c r="M718" s="459">
        <v>0</v>
      </c>
      <c r="N718" s="457" t="s">
        <v>1862</v>
      </c>
      <c r="O718" s="151"/>
      <c r="P718" s="151" t="s">
        <v>3441</v>
      </c>
      <c r="Q718" s="460" t="s">
        <v>2060</v>
      </c>
      <c r="R718" s="151" t="s">
        <v>1889</v>
      </c>
      <c r="S718" s="461"/>
      <c r="T718" s="575" t="s">
        <v>1945</v>
      </c>
    </row>
    <row r="719" spans="1:20" s="358" customFormat="1" ht="81.75" customHeight="1" outlineLevel="1">
      <c r="A719" s="357"/>
      <c r="B719" s="407" t="s">
        <v>2494</v>
      </c>
      <c r="C719" s="426" t="s">
        <v>99</v>
      </c>
      <c r="D719" s="409" t="s">
        <v>79</v>
      </c>
      <c r="E719" s="424">
        <v>351</v>
      </c>
      <c r="F719" s="424"/>
      <c r="G719" s="424"/>
      <c r="H719" s="424"/>
      <c r="I719" s="424"/>
      <c r="J719" s="92"/>
      <c r="K719" s="92"/>
      <c r="L719" s="404">
        <v>0</v>
      </c>
      <c r="M719" s="404">
        <v>0</v>
      </c>
      <c r="N719" s="409" t="s">
        <v>1862</v>
      </c>
      <c r="O719" s="92"/>
      <c r="P719" s="92"/>
      <c r="Q719" s="408" t="s">
        <v>2060</v>
      </c>
      <c r="R719" s="92" t="s">
        <v>1889</v>
      </c>
      <c r="S719" s="421"/>
      <c r="T719" s="572" t="s">
        <v>1945</v>
      </c>
    </row>
    <row r="720" spans="1:20" s="358" customFormat="1" ht="81.75" customHeight="1" outlineLevel="1">
      <c r="A720" s="357"/>
      <c r="B720" s="407" t="s">
        <v>2495</v>
      </c>
      <c r="C720" s="426" t="s">
        <v>99</v>
      </c>
      <c r="D720" s="409" t="s">
        <v>79</v>
      </c>
      <c r="E720" s="424">
        <v>900</v>
      </c>
      <c r="F720" s="424"/>
      <c r="G720" s="424"/>
      <c r="H720" s="424"/>
      <c r="I720" s="424"/>
      <c r="J720" s="92"/>
      <c r="K720" s="92"/>
      <c r="L720" s="404">
        <v>0</v>
      </c>
      <c r="M720" s="404">
        <v>0</v>
      </c>
      <c r="N720" s="409" t="s">
        <v>1862</v>
      </c>
      <c r="O720" s="92"/>
      <c r="P720" s="92"/>
      <c r="Q720" s="408" t="s">
        <v>2060</v>
      </c>
      <c r="R720" s="92" t="s">
        <v>1889</v>
      </c>
      <c r="S720" s="421"/>
      <c r="T720" s="572" t="s">
        <v>1945</v>
      </c>
    </row>
    <row r="721" spans="1:20" s="358" customFormat="1" ht="81.75" customHeight="1" outlineLevel="1">
      <c r="A721" s="357"/>
      <c r="B721" s="455" t="s">
        <v>2390</v>
      </c>
      <c r="C721" s="456" t="s">
        <v>1982</v>
      </c>
      <c r="D721" s="457" t="s">
        <v>79</v>
      </c>
      <c r="E721" s="458">
        <v>300</v>
      </c>
      <c r="F721" s="424"/>
      <c r="G721" s="424"/>
      <c r="H721" s="424"/>
      <c r="I721" s="424"/>
      <c r="J721" s="92"/>
      <c r="K721" s="92"/>
      <c r="L721" s="459">
        <v>0</v>
      </c>
      <c r="M721" s="459">
        <v>0</v>
      </c>
      <c r="N721" s="457" t="s">
        <v>1862</v>
      </c>
      <c r="O721" s="151"/>
      <c r="P721" s="151" t="s">
        <v>3441</v>
      </c>
      <c r="Q721" s="460" t="s">
        <v>2060</v>
      </c>
      <c r="R721" s="151" t="s">
        <v>1889</v>
      </c>
      <c r="S721" s="461"/>
      <c r="T721" s="575" t="s">
        <v>1937</v>
      </c>
    </row>
    <row r="722" spans="1:20" s="358" customFormat="1" ht="81.75" customHeight="1" outlineLevel="1">
      <c r="A722" s="357"/>
      <c r="B722" s="455" t="s">
        <v>2496</v>
      </c>
      <c r="C722" s="456" t="s">
        <v>1982</v>
      </c>
      <c r="D722" s="457" t="s">
        <v>79</v>
      </c>
      <c r="E722" s="458">
        <v>200</v>
      </c>
      <c r="F722" s="424"/>
      <c r="G722" s="424"/>
      <c r="H722" s="424"/>
      <c r="I722" s="424"/>
      <c r="J722" s="92"/>
      <c r="K722" s="92"/>
      <c r="L722" s="459">
        <v>0</v>
      </c>
      <c r="M722" s="459">
        <v>0</v>
      </c>
      <c r="N722" s="457" t="s">
        <v>1862</v>
      </c>
      <c r="O722" s="151"/>
      <c r="P722" s="151" t="s">
        <v>3441</v>
      </c>
      <c r="Q722" s="460" t="s">
        <v>2060</v>
      </c>
      <c r="R722" s="151" t="s">
        <v>2120</v>
      </c>
      <c r="S722" s="461"/>
      <c r="T722" s="575" t="s">
        <v>1937</v>
      </c>
    </row>
    <row r="723" spans="1:20" s="358" customFormat="1" ht="81.75" customHeight="1" outlineLevel="1">
      <c r="A723" s="357"/>
      <c r="B723" s="455" t="s">
        <v>2497</v>
      </c>
      <c r="C723" s="456" t="s">
        <v>1982</v>
      </c>
      <c r="D723" s="457" t="s">
        <v>79</v>
      </c>
      <c r="E723" s="458">
        <v>300</v>
      </c>
      <c r="F723" s="424"/>
      <c r="G723" s="424"/>
      <c r="H723" s="424"/>
      <c r="I723" s="424"/>
      <c r="J723" s="92"/>
      <c r="K723" s="92"/>
      <c r="L723" s="459">
        <v>0</v>
      </c>
      <c r="M723" s="459">
        <v>0</v>
      </c>
      <c r="N723" s="457" t="s">
        <v>1862</v>
      </c>
      <c r="O723" s="151"/>
      <c r="P723" s="151" t="s">
        <v>3441</v>
      </c>
      <c r="Q723" s="460" t="s">
        <v>2060</v>
      </c>
      <c r="R723" s="151" t="s">
        <v>2120</v>
      </c>
      <c r="S723" s="461"/>
      <c r="T723" s="575" t="s">
        <v>1937</v>
      </c>
    </row>
    <row r="724" spans="1:20" s="358" customFormat="1" ht="81.75" customHeight="1" outlineLevel="1">
      <c r="A724" s="357"/>
      <c r="B724" s="407" t="s">
        <v>2498</v>
      </c>
      <c r="C724" s="426" t="s">
        <v>2257</v>
      </c>
      <c r="D724" s="409" t="s">
        <v>79</v>
      </c>
      <c r="E724" s="424">
        <v>500</v>
      </c>
      <c r="F724" s="424"/>
      <c r="G724" s="424"/>
      <c r="H724" s="424"/>
      <c r="I724" s="424"/>
      <c r="J724" s="92"/>
      <c r="K724" s="92"/>
      <c r="L724" s="404">
        <v>0</v>
      </c>
      <c r="M724" s="404">
        <v>0</v>
      </c>
      <c r="N724" s="409" t="s">
        <v>1862</v>
      </c>
      <c r="O724" s="92"/>
      <c r="P724" s="92"/>
      <c r="Q724" s="408" t="s">
        <v>2060</v>
      </c>
      <c r="R724" s="92" t="s">
        <v>1889</v>
      </c>
      <c r="S724" s="421"/>
      <c r="T724" s="572" t="s">
        <v>1938</v>
      </c>
    </row>
    <row r="725" spans="1:20" s="358" customFormat="1" ht="81.75" customHeight="1" outlineLevel="1">
      <c r="A725" s="357"/>
      <c r="B725" s="407" t="s">
        <v>2499</v>
      </c>
      <c r="C725" s="426" t="s">
        <v>2257</v>
      </c>
      <c r="D725" s="409" t="s">
        <v>79</v>
      </c>
      <c r="E725" s="424">
        <v>650</v>
      </c>
      <c r="F725" s="424"/>
      <c r="G725" s="424"/>
      <c r="H725" s="424"/>
      <c r="I725" s="424"/>
      <c r="J725" s="92"/>
      <c r="K725" s="92"/>
      <c r="L725" s="404">
        <v>0</v>
      </c>
      <c r="M725" s="404">
        <v>0</v>
      </c>
      <c r="N725" s="409" t="s">
        <v>1862</v>
      </c>
      <c r="O725" s="92"/>
      <c r="P725" s="92"/>
      <c r="Q725" s="408" t="s">
        <v>2060</v>
      </c>
      <c r="R725" s="92" t="s">
        <v>2117</v>
      </c>
      <c r="S725" s="421"/>
      <c r="T725" s="572" t="s">
        <v>1938</v>
      </c>
    </row>
    <row r="726" spans="1:20" s="358" customFormat="1" ht="81.75" customHeight="1" outlineLevel="1">
      <c r="A726" s="357"/>
      <c r="B726" s="455" t="s">
        <v>2500</v>
      </c>
      <c r="C726" s="456" t="s">
        <v>2257</v>
      </c>
      <c r="D726" s="457" t="s">
        <v>79</v>
      </c>
      <c r="E726" s="458">
        <v>200</v>
      </c>
      <c r="F726" s="424"/>
      <c r="G726" s="424"/>
      <c r="H726" s="424"/>
      <c r="I726" s="424"/>
      <c r="J726" s="92"/>
      <c r="K726" s="92"/>
      <c r="L726" s="459">
        <v>0</v>
      </c>
      <c r="M726" s="459">
        <v>0</v>
      </c>
      <c r="N726" s="457" t="s">
        <v>1862</v>
      </c>
      <c r="O726" s="151"/>
      <c r="P726" s="151" t="s">
        <v>3441</v>
      </c>
      <c r="Q726" s="460" t="s">
        <v>2060</v>
      </c>
      <c r="R726" s="151" t="s">
        <v>2120</v>
      </c>
      <c r="S726" s="461"/>
      <c r="T726" s="575" t="s">
        <v>1938</v>
      </c>
    </row>
    <row r="727" spans="1:20" s="358" customFormat="1" ht="81.75" customHeight="1" outlineLevel="1">
      <c r="A727" s="357"/>
      <c r="B727" s="407" t="s">
        <v>2501</v>
      </c>
      <c r="C727" s="426" t="s">
        <v>2257</v>
      </c>
      <c r="D727" s="409" t="s">
        <v>79</v>
      </c>
      <c r="E727" s="424">
        <v>550</v>
      </c>
      <c r="F727" s="424"/>
      <c r="G727" s="424"/>
      <c r="H727" s="424"/>
      <c r="I727" s="424"/>
      <c r="J727" s="92"/>
      <c r="K727" s="92"/>
      <c r="L727" s="404">
        <v>0</v>
      </c>
      <c r="M727" s="404">
        <v>0</v>
      </c>
      <c r="N727" s="409" t="s">
        <v>1862</v>
      </c>
      <c r="O727" s="92"/>
      <c r="P727" s="92"/>
      <c r="Q727" s="408" t="s">
        <v>2060</v>
      </c>
      <c r="R727" s="92" t="s">
        <v>2120</v>
      </c>
      <c r="S727" s="421"/>
      <c r="T727" s="572" t="s">
        <v>1938</v>
      </c>
    </row>
    <row r="728" spans="1:20" s="358" customFormat="1" ht="81.75" customHeight="1" outlineLevel="1">
      <c r="A728" s="357"/>
      <c r="B728" s="407" t="s">
        <v>2502</v>
      </c>
      <c r="C728" s="426" t="s">
        <v>2257</v>
      </c>
      <c r="D728" s="409" t="s">
        <v>79</v>
      </c>
      <c r="E728" s="424">
        <v>700</v>
      </c>
      <c r="F728" s="424"/>
      <c r="G728" s="424"/>
      <c r="H728" s="424"/>
      <c r="I728" s="424"/>
      <c r="J728" s="92"/>
      <c r="K728" s="92"/>
      <c r="L728" s="404">
        <v>0</v>
      </c>
      <c r="M728" s="404">
        <v>0</v>
      </c>
      <c r="N728" s="409" t="s">
        <v>1862</v>
      </c>
      <c r="O728" s="92"/>
      <c r="P728" s="92"/>
      <c r="Q728" s="408" t="s">
        <v>2060</v>
      </c>
      <c r="R728" s="92" t="s">
        <v>2120</v>
      </c>
      <c r="S728" s="421"/>
      <c r="T728" s="572" t="s">
        <v>1938</v>
      </c>
    </row>
    <row r="729" spans="1:20" s="358" customFormat="1" ht="81.75" customHeight="1" outlineLevel="1">
      <c r="A729" s="357"/>
      <c r="B729" s="455" t="s">
        <v>2503</v>
      </c>
      <c r="C729" s="456" t="s">
        <v>1869</v>
      </c>
      <c r="D729" s="457" t="s">
        <v>79</v>
      </c>
      <c r="E729" s="458">
        <v>180</v>
      </c>
      <c r="F729" s="424"/>
      <c r="G729" s="424"/>
      <c r="H729" s="424"/>
      <c r="I729" s="424"/>
      <c r="J729" s="92"/>
      <c r="K729" s="92"/>
      <c r="L729" s="459">
        <v>0</v>
      </c>
      <c r="M729" s="459">
        <v>0</v>
      </c>
      <c r="N729" s="457" t="s">
        <v>1862</v>
      </c>
      <c r="O729" s="151"/>
      <c r="P729" s="151" t="s">
        <v>3441</v>
      </c>
      <c r="Q729" s="460" t="s">
        <v>2060</v>
      </c>
      <c r="R729" s="151" t="s">
        <v>2120</v>
      </c>
      <c r="S729" s="461"/>
      <c r="T729" s="575" t="s">
        <v>1938</v>
      </c>
    </row>
    <row r="730" spans="1:20" s="358" customFormat="1" ht="81.75" customHeight="1" outlineLevel="1">
      <c r="A730" s="357"/>
      <c r="B730" s="455" t="s">
        <v>2504</v>
      </c>
      <c r="C730" s="456" t="s">
        <v>1870</v>
      </c>
      <c r="D730" s="457" t="s">
        <v>79</v>
      </c>
      <c r="E730" s="458">
        <v>250</v>
      </c>
      <c r="F730" s="424"/>
      <c r="G730" s="424"/>
      <c r="H730" s="424"/>
      <c r="I730" s="424"/>
      <c r="J730" s="92"/>
      <c r="K730" s="92"/>
      <c r="L730" s="459">
        <v>0</v>
      </c>
      <c r="M730" s="459">
        <v>0</v>
      </c>
      <c r="N730" s="457" t="s">
        <v>1862</v>
      </c>
      <c r="O730" s="151"/>
      <c r="P730" s="151" t="s">
        <v>3441</v>
      </c>
      <c r="Q730" s="460" t="s">
        <v>2060</v>
      </c>
      <c r="R730" s="151" t="s">
        <v>1889</v>
      </c>
      <c r="S730" s="461"/>
      <c r="T730" s="575" t="s">
        <v>1937</v>
      </c>
    </row>
    <row r="731" spans="1:20" s="358" customFormat="1" ht="81.75" customHeight="1" outlineLevel="1">
      <c r="A731" s="357"/>
      <c r="B731" s="455" t="s">
        <v>2505</v>
      </c>
      <c r="C731" s="456" t="s">
        <v>1870</v>
      </c>
      <c r="D731" s="457" t="s">
        <v>79</v>
      </c>
      <c r="E731" s="458">
        <v>200</v>
      </c>
      <c r="F731" s="424"/>
      <c r="G731" s="424"/>
      <c r="H731" s="424"/>
      <c r="I731" s="424"/>
      <c r="J731" s="92"/>
      <c r="K731" s="92"/>
      <c r="L731" s="459">
        <v>0</v>
      </c>
      <c r="M731" s="459">
        <v>0</v>
      </c>
      <c r="N731" s="457" t="s">
        <v>1862</v>
      </c>
      <c r="O731" s="151"/>
      <c r="P731" s="151" t="s">
        <v>3441</v>
      </c>
      <c r="Q731" s="460" t="s">
        <v>2060</v>
      </c>
      <c r="R731" s="151" t="s">
        <v>2117</v>
      </c>
      <c r="S731" s="461"/>
      <c r="T731" s="575" t="s">
        <v>1937</v>
      </c>
    </row>
    <row r="732" spans="1:20" s="358" customFormat="1" ht="81.75" customHeight="1" outlineLevel="1">
      <c r="A732" s="357"/>
      <c r="B732" s="455" t="s">
        <v>2506</v>
      </c>
      <c r="C732" s="456" t="s">
        <v>1870</v>
      </c>
      <c r="D732" s="457" t="s">
        <v>79</v>
      </c>
      <c r="E732" s="458">
        <v>150</v>
      </c>
      <c r="F732" s="424"/>
      <c r="G732" s="424"/>
      <c r="H732" s="424"/>
      <c r="I732" s="424"/>
      <c r="J732" s="92"/>
      <c r="K732" s="92"/>
      <c r="L732" s="459">
        <v>0</v>
      </c>
      <c r="M732" s="459">
        <v>0</v>
      </c>
      <c r="N732" s="457" t="s">
        <v>1862</v>
      </c>
      <c r="O732" s="151"/>
      <c r="P732" s="151" t="s">
        <v>3441</v>
      </c>
      <c r="Q732" s="460" t="s">
        <v>2060</v>
      </c>
      <c r="R732" s="151" t="s">
        <v>2117</v>
      </c>
      <c r="S732" s="461"/>
      <c r="T732" s="575" t="s">
        <v>1937</v>
      </c>
    </row>
    <row r="733" spans="1:20" s="358" customFormat="1" ht="81.75" customHeight="1" outlineLevel="1">
      <c r="A733" s="357"/>
      <c r="B733" s="438" t="s">
        <v>2507</v>
      </c>
      <c r="C733" s="439" t="s">
        <v>2264</v>
      </c>
      <c r="D733" s="440" t="s">
        <v>79</v>
      </c>
      <c r="E733" s="441">
        <v>350</v>
      </c>
      <c r="F733" s="424"/>
      <c r="G733" s="424"/>
      <c r="H733" s="424"/>
      <c r="I733" s="424"/>
      <c r="J733" s="92"/>
      <c r="K733" s="92"/>
      <c r="L733" s="443">
        <v>0</v>
      </c>
      <c r="M733" s="443">
        <v>0</v>
      </c>
      <c r="N733" s="440" t="s">
        <v>1862</v>
      </c>
      <c r="O733" s="442"/>
      <c r="P733" s="442"/>
      <c r="Q733" s="444" t="s">
        <v>2060</v>
      </c>
      <c r="R733" s="442" t="s">
        <v>1889</v>
      </c>
      <c r="S733" s="445"/>
      <c r="T733" s="579" t="s">
        <v>1937</v>
      </c>
    </row>
    <row r="734" spans="1:20" s="358" customFormat="1" ht="81.75" customHeight="1" outlineLevel="1">
      <c r="A734" s="357"/>
      <c r="B734" s="407" t="s">
        <v>2508</v>
      </c>
      <c r="C734" s="426" t="s">
        <v>2264</v>
      </c>
      <c r="D734" s="409" t="s">
        <v>79</v>
      </c>
      <c r="E734" s="424">
        <v>350</v>
      </c>
      <c r="F734" s="424"/>
      <c r="G734" s="424"/>
      <c r="H734" s="424"/>
      <c r="I734" s="424"/>
      <c r="J734" s="92"/>
      <c r="K734" s="92"/>
      <c r="L734" s="404">
        <v>0</v>
      </c>
      <c r="M734" s="404">
        <v>0</v>
      </c>
      <c r="N734" s="409" t="s">
        <v>1862</v>
      </c>
      <c r="O734" s="92"/>
      <c r="P734" s="92"/>
      <c r="Q734" s="408" t="s">
        <v>2060</v>
      </c>
      <c r="R734" s="92" t="s">
        <v>2117</v>
      </c>
      <c r="S734" s="421"/>
      <c r="T734" s="572" t="s">
        <v>1937</v>
      </c>
    </row>
    <row r="735" spans="1:20" s="358" customFormat="1" ht="81.75" customHeight="1" outlineLevel="1">
      <c r="A735" s="357"/>
      <c r="B735" s="407" t="s">
        <v>2509</v>
      </c>
      <c r="C735" s="426" t="s">
        <v>2264</v>
      </c>
      <c r="D735" s="409" t="s">
        <v>79</v>
      </c>
      <c r="E735" s="424">
        <v>420</v>
      </c>
      <c r="F735" s="424"/>
      <c r="G735" s="424"/>
      <c r="H735" s="424"/>
      <c r="I735" s="424"/>
      <c r="J735" s="92"/>
      <c r="K735" s="92"/>
      <c r="L735" s="404">
        <v>0</v>
      </c>
      <c r="M735" s="404">
        <v>0</v>
      </c>
      <c r="N735" s="409" t="s">
        <v>1862</v>
      </c>
      <c r="O735" s="92"/>
      <c r="P735" s="92"/>
      <c r="Q735" s="408" t="s">
        <v>2060</v>
      </c>
      <c r="R735" s="92" t="s">
        <v>2120</v>
      </c>
      <c r="S735" s="421"/>
      <c r="T735" s="572" t="s">
        <v>1937</v>
      </c>
    </row>
    <row r="736" spans="1:20" s="358" customFormat="1" ht="81.75" customHeight="1" outlineLevel="1">
      <c r="A736" s="357"/>
      <c r="B736" s="407" t="s">
        <v>2510</v>
      </c>
      <c r="C736" s="426" t="s">
        <v>2063</v>
      </c>
      <c r="D736" s="409" t="s">
        <v>79</v>
      </c>
      <c r="E736" s="424">
        <v>6000</v>
      </c>
      <c r="F736" s="424"/>
      <c r="G736" s="424"/>
      <c r="H736" s="424"/>
      <c r="I736" s="424"/>
      <c r="J736" s="92"/>
      <c r="K736" s="92"/>
      <c r="L736" s="404">
        <v>1500</v>
      </c>
      <c r="M736" s="404">
        <v>0</v>
      </c>
      <c r="N736" s="409" t="s">
        <v>1862</v>
      </c>
      <c r="O736" s="92"/>
      <c r="P736" s="92"/>
      <c r="Q736" s="408" t="s">
        <v>2060</v>
      </c>
      <c r="R736" s="92" t="s">
        <v>2120</v>
      </c>
      <c r="S736" s="421"/>
      <c r="T736" s="572" t="s">
        <v>1937</v>
      </c>
    </row>
    <row r="737" spans="1:20" s="358" customFormat="1" ht="81.75" customHeight="1" outlineLevel="1">
      <c r="A737" s="357"/>
      <c r="B737" s="407" t="s">
        <v>2511</v>
      </c>
      <c r="C737" s="426" t="s">
        <v>2063</v>
      </c>
      <c r="D737" s="409" t="s">
        <v>79</v>
      </c>
      <c r="E737" s="424">
        <v>3000</v>
      </c>
      <c r="F737" s="424"/>
      <c r="G737" s="424"/>
      <c r="H737" s="424"/>
      <c r="I737" s="424"/>
      <c r="J737" s="92"/>
      <c r="K737" s="92"/>
      <c r="L737" s="404">
        <v>0</v>
      </c>
      <c r="M737" s="404">
        <v>0</v>
      </c>
      <c r="N737" s="409" t="s">
        <v>1862</v>
      </c>
      <c r="O737" s="92"/>
      <c r="P737" s="92"/>
      <c r="Q737" s="408" t="s">
        <v>2060</v>
      </c>
      <c r="R737" s="92" t="s">
        <v>1889</v>
      </c>
      <c r="S737" s="421"/>
      <c r="T737" s="572" t="s">
        <v>1937</v>
      </c>
    </row>
    <row r="738" spans="1:20" s="358" customFormat="1" ht="81.75" customHeight="1" outlineLevel="1">
      <c r="A738" s="357"/>
      <c r="B738" s="407" t="s">
        <v>2512</v>
      </c>
      <c r="C738" s="426" t="s">
        <v>2063</v>
      </c>
      <c r="D738" s="409" t="s">
        <v>79</v>
      </c>
      <c r="E738" s="424">
        <v>3000</v>
      </c>
      <c r="F738" s="424"/>
      <c r="G738" s="424"/>
      <c r="H738" s="424"/>
      <c r="I738" s="424"/>
      <c r="J738" s="92"/>
      <c r="K738" s="92"/>
      <c r="L738" s="404">
        <v>0</v>
      </c>
      <c r="M738" s="404">
        <v>0</v>
      </c>
      <c r="N738" s="409" t="s">
        <v>1862</v>
      </c>
      <c r="O738" s="92"/>
      <c r="P738" s="92"/>
      <c r="Q738" s="408" t="s">
        <v>2060</v>
      </c>
      <c r="R738" s="92" t="s">
        <v>1889</v>
      </c>
      <c r="S738" s="421"/>
      <c r="T738" s="572" t="s">
        <v>1937</v>
      </c>
    </row>
    <row r="739" spans="1:20" s="358" customFormat="1" ht="81.75" customHeight="1" outlineLevel="1">
      <c r="A739" s="357"/>
      <c r="B739" s="455" t="s">
        <v>2513</v>
      </c>
      <c r="C739" s="456" t="s">
        <v>1988</v>
      </c>
      <c r="D739" s="457" t="s">
        <v>79</v>
      </c>
      <c r="E739" s="458">
        <v>98</v>
      </c>
      <c r="F739" s="424"/>
      <c r="G739" s="424"/>
      <c r="H739" s="424"/>
      <c r="I739" s="424"/>
      <c r="J739" s="92"/>
      <c r="K739" s="92"/>
      <c r="L739" s="459">
        <v>0</v>
      </c>
      <c r="M739" s="459">
        <v>0</v>
      </c>
      <c r="N739" s="457" t="s">
        <v>1862</v>
      </c>
      <c r="O739" s="151"/>
      <c r="P739" s="151" t="s">
        <v>3441</v>
      </c>
      <c r="Q739" s="460" t="s">
        <v>2060</v>
      </c>
      <c r="R739" s="151" t="s">
        <v>2120</v>
      </c>
      <c r="S739" s="461"/>
      <c r="T739" s="575" t="s">
        <v>1945</v>
      </c>
    </row>
    <row r="740" spans="1:20" s="358" customFormat="1" ht="81.75" customHeight="1" outlineLevel="1">
      <c r="A740" s="357"/>
      <c r="B740" s="455" t="s">
        <v>2514</v>
      </c>
      <c r="C740" s="456" t="s">
        <v>1988</v>
      </c>
      <c r="D740" s="457" t="s">
        <v>79</v>
      </c>
      <c r="E740" s="458">
        <v>147</v>
      </c>
      <c r="F740" s="424"/>
      <c r="G740" s="424"/>
      <c r="H740" s="424"/>
      <c r="I740" s="424"/>
      <c r="J740" s="92"/>
      <c r="K740" s="92"/>
      <c r="L740" s="459">
        <v>0</v>
      </c>
      <c r="M740" s="459">
        <v>0</v>
      </c>
      <c r="N740" s="457" t="s">
        <v>1862</v>
      </c>
      <c r="O740" s="151"/>
      <c r="P740" s="151" t="s">
        <v>3441</v>
      </c>
      <c r="Q740" s="460" t="s">
        <v>2060</v>
      </c>
      <c r="R740" s="151" t="s">
        <v>2120</v>
      </c>
      <c r="S740" s="461"/>
      <c r="T740" s="575" t="s">
        <v>1945</v>
      </c>
    </row>
    <row r="741" spans="1:20" s="358" customFormat="1" ht="81.75" customHeight="1" outlineLevel="1">
      <c r="A741" s="357"/>
      <c r="B741" s="407" t="s">
        <v>2515</v>
      </c>
      <c r="C741" s="426" t="s">
        <v>1988</v>
      </c>
      <c r="D741" s="409" t="s">
        <v>79</v>
      </c>
      <c r="E741" s="424">
        <v>612</v>
      </c>
      <c r="F741" s="424"/>
      <c r="G741" s="424"/>
      <c r="H741" s="424"/>
      <c r="I741" s="424"/>
      <c r="J741" s="92"/>
      <c r="K741" s="92"/>
      <c r="L741" s="404">
        <v>0</v>
      </c>
      <c r="M741" s="404">
        <v>0</v>
      </c>
      <c r="N741" s="409" t="s">
        <v>1862</v>
      </c>
      <c r="O741" s="92"/>
      <c r="P741" s="92"/>
      <c r="Q741" s="408" t="s">
        <v>2060</v>
      </c>
      <c r="R741" s="92" t="s">
        <v>2120</v>
      </c>
      <c r="S741" s="421"/>
      <c r="T741" s="572" t="s">
        <v>1945</v>
      </c>
    </row>
    <row r="742" spans="1:20" s="358" customFormat="1" ht="81.75" customHeight="1" outlineLevel="1">
      <c r="A742" s="357"/>
      <c r="B742" s="455" t="s">
        <v>2516</v>
      </c>
      <c r="C742" s="456" t="s">
        <v>1988</v>
      </c>
      <c r="D742" s="457" t="s">
        <v>79</v>
      </c>
      <c r="E742" s="458">
        <v>28</v>
      </c>
      <c r="F742" s="424"/>
      <c r="G742" s="424"/>
      <c r="H742" s="424"/>
      <c r="I742" s="424"/>
      <c r="J742" s="92"/>
      <c r="K742" s="92"/>
      <c r="L742" s="459">
        <v>0</v>
      </c>
      <c r="M742" s="459">
        <v>0</v>
      </c>
      <c r="N742" s="457" t="s">
        <v>1862</v>
      </c>
      <c r="O742" s="151"/>
      <c r="P742" s="151" t="s">
        <v>3441</v>
      </c>
      <c r="Q742" s="460" t="s">
        <v>2060</v>
      </c>
      <c r="R742" s="151" t="s">
        <v>2120</v>
      </c>
      <c r="S742" s="461"/>
      <c r="T742" s="575" t="s">
        <v>1945</v>
      </c>
    </row>
    <row r="743" spans="1:20" s="358" customFormat="1" ht="81.75" customHeight="1" outlineLevel="1">
      <c r="A743" s="357"/>
      <c r="B743" s="455" t="s">
        <v>2517</v>
      </c>
      <c r="C743" s="456" t="s">
        <v>2069</v>
      </c>
      <c r="D743" s="457" t="s">
        <v>79</v>
      </c>
      <c r="E743" s="458">
        <v>150</v>
      </c>
      <c r="F743" s="424"/>
      <c r="G743" s="424"/>
      <c r="H743" s="424"/>
      <c r="I743" s="424"/>
      <c r="J743" s="92"/>
      <c r="K743" s="92"/>
      <c r="L743" s="459">
        <v>0</v>
      </c>
      <c r="M743" s="459">
        <v>0</v>
      </c>
      <c r="N743" s="457" t="s">
        <v>1862</v>
      </c>
      <c r="O743" s="151"/>
      <c r="P743" s="151" t="s">
        <v>3441</v>
      </c>
      <c r="Q743" s="460" t="s">
        <v>2060</v>
      </c>
      <c r="R743" s="151" t="s">
        <v>1889</v>
      </c>
      <c r="S743" s="461"/>
      <c r="T743" s="575" t="s">
        <v>1939</v>
      </c>
    </row>
    <row r="744" spans="1:20" s="358" customFormat="1" ht="81.75" customHeight="1" outlineLevel="1">
      <c r="A744" s="357"/>
      <c r="B744" s="455" t="s">
        <v>2518</v>
      </c>
      <c r="C744" s="456" t="s">
        <v>2069</v>
      </c>
      <c r="D744" s="457" t="s">
        <v>79</v>
      </c>
      <c r="E744" s="458">
        <v>100</v>
      </c>
      <c r="F744" s="424"/>
      <c r="G744" s="424"/>
      <c r="H744" s="424"/>
      <c r="I744" s="424"/>
      <c r="J744" s="92"/>
      <c r="K744" s="92"/>
      <c r="L744" s="459">
        <v>0</v>
      </c>
      <c r="M744" s="459">
        <v>0</v>
      </c>
      <c r="N744" s="457" t="s">
        <v>1862</v>
      </c>
      <c r="O744" s="151"/>
      <c r="P744" s="151" t="s">
        <v>3441</v>
      </c>
      <c r="Q744" s="460" t="s">
        <v>2060</v>
      </c>
      <c r="R744" s="151" t="s">
        <v>2120</v>
      </c>
      <c r="S744" s="461"/>
      <c r="T744" s="575" t="s">
        <v>1939</v>
      </c>
    </row>
    <row r="745" spans="1:20" s="358" customFormat="1" ht="81.75" customHeight="1" outlineLevel="1">
      <c r="A745" s="357"/>
      <c r="B745" s="407" t="s">
        <v>2519</v>
      </c>
      <c r="C745" s="426" t="s">
        <v>2069</v>
      </c>
      <c r="D745" s="409" t="s">
        <v>79</v>
      </c>
      <c r="E745" s="424">
        <v>1465.43</v>
      </c>
      <c r="F745" s="424"/>
      <c r="G745" s="424"/>
      <c r="H745" s="424"/>
      <c r="I745" s="424"/>
      <c r="J745" s="92"/>
      <c r="K745" s="92"/>
      <c r="L745" s="404">
        <v>0</v>
      </c>
      <c r="M745" s="404">
        <v>0</v>
      </c>
      <c r="N745" s="409" t="s">
        <v>1862</v>
      </c>
      <c r="O745" s="92"/>
      <c r="P745" s="92"/>
      <c r="Q745" s="408" t="s">
        <v>2060</v>
      </c>
      <c r="R745" s="92" t="s">
        <v>2117</v>
      </c>
      <c r="S745" s="421"/>
      <c r="T745" s="572" t="s">
        <v>1939</v>
      </c>
    </row>
    <row r="746" spans="1:20" s="358" customFormat="1" ht="81.75" customHeight="1" outlineLevel="1">
      <c r="A746" s="357"/>
      <c r="B746" s="407" t="s">
        <v>2520</v>
      </c>
      <c r="C746" s="426" t="s">
        <v>2069</v>
      </c>
      <c r="D746" s="409" t="s">
        <v>79</v>
      </c>
      <c r="E746" s="424">
        <v>1500</v>
      </c>
      <c r="F746" s="424"/>
      <c r="G746" s="424"/>
      <c r="H746" s="424"/>
      <c r="I746" s="424"/>
      <c r="J746" s="92"/>
      <c r="K746" s="92"/>
      <c r="L746" s="404">
        <v>0</v>
      </c>
      <c r="M746" s="404">
        <v>0</v>
      </c>
      <c r="N746" s="409" t="s">
        <v>1862</v>
      </c>
      <c r="O746" s="92"/>
      <c r="P746" s="92"/>
      <c r="Q746" s="408" t="s">
        <v>2060</v>
      </c>
      <c r="R746" s="92" t="s">
        <v>2120</v>
      </c>
      <c r="S746" s="421"/>
      <c r="T746" s="572" t="s">
        <v>1939</v>
      </c>
    </row>
    <row r="747" spans="1:20" s="358" customFormat="1" ht="81.75" customHeight="1" outlineLevel="1">
      <c r="A747" s="357"/>
      <c r="B747" s="407" t="s">
        <v>2521</v>
      </c>
      <c r="C747" s="426" t="s">
        <v>2069</v>
      </c>
      <c r="D747" s="409" t="s">
        <v>79</v>
      </c>
      <c r="E747" s="424">
        <v>700</v>
      </c>
      <c r="F747" s="424"/>
      <c r="G747" s="424"/>
      <c r="H747" s="424"/>
      <c r="I747" s="424"/>
      <c r="J747" s="92"/>
      <c r="K747" s="92"/>
      <c r="L747" s="404">
        <v>0</v>
      </c>
      <c r="M747" s="404">
        <v>0</v>
      </c>
      <c r="N747" s="409" t="s">
        <v>1862</v>
      </c>
      <c r="O747" s="92"/>
      <c r="P747" s="92"/>
      <c r="Q747" s="408" t="s">
        <v>2060</v>
      </c>
      <c r="R747" s="92" t="s">
        <v>2120</v>
      </c>
      <c r="S747" s="421"/>
      <c r="T747" s="572" t="s">
        <v>1939</v>
      </c>
    </row>
    <row r="748" spans="1:20" s="358" customFormat="1" ht="81.75" customHeight="1" outlineLevel="1">
      <c r="A748" s="357"/>
      <c r="B748" s="407" t="s">
        <v>2522</v>
      </c>
      <c r="C748" s="426" t="s">
        <v>2069</v>
      </c>
      <c r="D748" s="409" t="s">
        <v>79</v>
      </c>
      <c r="E748" s="424">
        <v>500</v>
      </c>
      <c r="F748" s="424"/>
      <c r="G748" s="424"/>
      <c r="H748" s="424"/>
      <c r="I748" s="424"/>
      <c r="J748" s="92"/>
      <c r="K748" s="92"/>
      <c r="L748" s="404">
        <v>0</v>
      </c>
      <c r="M748" s="404">
        <v>0</v>
      </c>
      <c r="N748" s="409" t="s">
        <v>1862</v>
      </c>
      <c r="O748" s="92"/>
      <c r="P748" s="92"/>
      <c r="Q748" s="408" t="s">
        <v>2060</v>
      </c>
      <c r="R748" s="92" t="s">
        <v>2120</v>
      </c>
      <c r="S748" s="421"/>
      <c r="T748" s="572" t="s">
        <v>1939</v>
      </c>
    </row>
    <row r="749" spans="1:20" s="358" customFormat="1" ht="81.75" customHeight="1" outlineLevel="1">
      <c r="A749" s="357"/>
      <c r="B749" s="407" t="s">
        <v>2523</v>
      </c>
      <c r="C749" s="426" t="s">
        <v>2069</v>
      </c>
      <c r="D749" s="409" t="s">
        <v>79</v>
      </c>
      <c r="E749" s="424">
        <v>1700</v>
      </c>
      <c r="F749" s="424"/>
      <c r="G749" s="424"/>
      <c r="H749" s="424"/>
      <c r="I749" s="424"/>
      <c r="J749" s="92"/>
      <c r="K749" s="92"/>
      <c r="L749" s="404">
        <v>0</v>
      </c>
      <c r="M749" s="404">
        <v>0</v>
      </c>
      <c r="N749" s="409" t="s">
        <v>1862</v>
      </c>
      <c r="O749" s="92"/>
      <c r="P749" s="92"/>
      <c r="Q749" s="408" t="s">
        <v>2060</v>
      </c>
      <c r="R749" s="92" t="s">
        <v>2117</v>
      </c>
      <c r="S749" s="421"/>
      <c r="T749" s="572" t="s">
        <v>1939</v>
      </c>
    </row>
    <row r="750" spans="1:20" s="358" customFormat="1" ht="81.75" customHeight="1" outlineLevel="1">
      <c r="A750" s="357"/>
      <c r="B750" s="407" t="s">
        <v>2524</v>
      </c>
      <c r="C750" s="426" t="s">
        <v>2069</v>
      </c>
      <c r="D750" s="409" t="s">
        <v>79</v>
      </c>
      <c r="E750" s="424">
        <v>3000</v>
      </c>
      <c r="F750" s="424"/>
      <c r="G750" s="424"/>
      <c r="H750" s="424"/>
      <c r="I750" s="424"/>
      <c r="J750" s="92"/>
      <c r="K750" s="92"/>
      <c r="L750" s="404">
        <v>0</v>
      </c>
      <c r="M750" s="404">
        <v>0</v>
      </c>
      <c r="N750" s="409" t="s">
        <v>1862</v>
      </c>
      <c r="O750" s="92"/>
      <c r="P750" s="92"/>
      <c r="Q750" s="408" t="s">
        <v>2060</v>
      </c>
      <c r="R750" s="92" t="s">
        <v>2120</v>
      </c>
      <c r="S750" s="421"/>
      <c r="T750" s="572" t="s">
        <v>1939</v>
      </c>
    </row>
    <row r="751" spans="1:20" s="358" customFormat="1" ht="81.75" customHeight="1" outlineLevel="1">
      <c r="A751" s="357"/>
      <c r="B751" s="407" t="s">
        <v>2525</v>
      </c>
      <c r="C751" s="426" t="s">
        <v>2069</v>
      </c>
      <c r="D751" s="409" t="s">
        <v>79</v>
      </c>
      <c r="E751" s="424">
        <v>500</v>
      </c>
      <c r="F751" s="424"/>
      <c r="G751" s="424"/>
      <c r="H751" s="424"/>
      <c r="I751" s="424"/>
      <c r="J751" s="92"/>
      <c r="K751" s="92"/>
      <c r="L751" s="404">
        <v>0</v>
      </c>
      <c r="M751" s="404">
        <v>0</v>
      </c>
      <c r="N751" s="409" t="s">
        <v>1862</v>
      </c>
      <c r="O751" s="92"/>
      <c r="P751" s="92"/>
      <c r="Q751" s="408" t="s">
        <v>2060</v>
      </c>
      <c r="R751" s="92" t="s">
        <v>2120</v>
      </c>
      <c r="S751" s="421"/>
      <c r="T751" s="572" t="s">
        <v>1939</v>
      </c>
    </row>
    <row r="752" spans="1:20" s="358" customFormat="1" ht="81.75" customHeight="1" outlineLevel="1">
      <c r="A752" s="357"/>
      <c r="B752" s="407" t="s">
        <v>2526</v>
      </c>
      <c r="C752" s="426" t="s">
        <v>2069</v>
      </c>
      <c r="D752" s="409" t="s">
        <v>79</v>
      </c>
      <c r="E752" s="424">
        <v>300</v>
      </c>
      <c r="F752" s="424"/>
      <c r="G752" s="424"/>
      <c r="H752" s="424"/>
      <c r="I752" s="424"/>
      <c r="J752" s="92"/>
      <c r="K752" s="92"/>
      <c r="L752" s="404">
        <v>0</v>
      </c>
      <c r="M752" s="404">
        <v>0</v>
      </c>
      <c r="N752" s="409" t="s">
        <v>1862</v>
      </c>
      <c r="O752" s="92"/>
      <c r="P752" s="92"/>
      <c r="Q752" s="408" t="s">
        <v>2060</v>
      </c>
      <c r="R752" s="92" t="s">
        <v>2117</v>
      </c>
      <c r="S752" s="421"/>
      <c r="T752" s="572" t="s">
        <v>1939</v>
      </c>
    </row>
    <row r="753" spans="1:20" s="358" customFormat="1" ht="81.75" customHeight="1" outlineLevel="1">
      <c r="A753" s="357"/>
      <c r="B753" s="455" t="s">
        <v>2527</v>
      </c>
      <c r="C753" s="456" t="s">
        <v>2069</v>
      </c>
      <c r="D753" s="457" t="s">
        <v>79</v>
      </c>
      <c r="E753" s="458">
        <v>180</v>
      </c>
      <c r="F753" s="424"/>
      <c r="G753" s="424"/>
      <c r="H753" s="424"/>
      <c r="I753" s="424"/>
      <c r="J753" s="92"/>
      <c r="K753" s="92"/>
      <c r="L753" s="459">
        <v>0</v>
      </c>
      <c r="M753" s="459">
        <v>0</v>
      </c>
      <c r="N753" s="457" t="s">
        <v>1862</v>
      </c>
      <c r="O753" s="151"/>
      <c r="P753" s="151" t="s">
        <v>3441</v>
      </c>
      <c r="Q753" s="460" t="s">
        <v>2060</v>
      </c>
      <c r="R753" s="151" t="s">
        <v>1889</v>
      </c>
      <c r="S753" s="461"/>
      <c r="T753" s="575" t="s">
        <v>1939</v>
      </c>
    </row>
    <row r="754" spans="1:20" s="358" customFormat="1" ht="81.75" customHeight="1" outlineLevel="1">
      <c r="A754" s="357"/>
      <c r="B754" s="407" t="s">
        <v>2528</v>
      </c>
      <c r="C754" s="426" t="s">
        <v>1610</v>
      </c>
      <c r="D754" s="409" t="s">
        <v>79</v>
      </c>
      <c r="E754" s="424">
        <v>7000</v>
      </c>
      <c r="F754" s="424"/>
      <c r="G754" s="424"/>
      <c r="H754" s="424"/>
      <c r="I754" s="424"/>
      <c r="J754" s="92"/>
      <c r="K754" s="92"/>
      <c r="L754" s="404">
        <v>0</v>
      </c>
      <c r="M754" s="404">
        <v>0</v>
      </c>
      <c r="N754" s="409" t="s">
        <v>1862</v>
      </c>
      <c r="O754" s="92"/>
      <c r="P754" s="92"/>
      <c r="Q754" s="408" t="s">
        <v>2060</v>
      </c>
      <c r="R754" s="92" t="s">
        <v>2120</v>
      </c>
      <c r="S754" s="421"/>
      <c r="T754" s="572" t="s">
        <v>3438</v>
      </c>
    </row>
    <row r="755" spans="1:20" s="358" customFormat="1" ht="81.75" customHeight="1" outlineLevel="1">
      <c r="A755" s="357"/>
      <c r="B755" s="455" t="s">
        <v>2529</v>
      </c>
      <c r="C755" s="456" t="s">
        <v>1610</v>
      </c>
      <c r="D755" s="457" t="s">
        <v>79</v>
      </c>
      <c r="E755" s="458">
        <v>200</v>
      </c>
      <c r="F755" s="424"/>
      <c r="G755" s="424"/>
      <c r="H755" s="424"/>
      <c r="I755" s="424"/>
      <c r="J755" s="92"/>
      <c r="K755" s="92"/>
      <c r="L755" s="459">
        <v>0</v>
      </c>
      <c r="M755" s="459">
        <v>0</v>
      </c>
      <c r="N755" s="457" t="s">
        <v>1862</v>
      </c>
      <c r="O755" s="151"/>
      <c r="P755" s="151" t="s">
        <v>3441</v>
      </c>
      <c r="Q755" s="460" t="s">
        <v>2060</v>
      </c>
      <c r="R755" s="151" t="s">
        <v>1889</v>
      </c>
      <c r="S755" s="461"/>
      <c r="T755" s="575" t="s">
        <v>3438</v>
      </c>
    </row>
    <row r="756" spans="1:20" s="358" customFormat="1" ht="81.75" customHeight="1" outlineLevel="1">
      <c r="A756" s="357"/>
      <c r="B756" s="455" t="s">
        <v>2530</v>
      </c>
      <c r="C756" s="456" t="s">
        <v>2273</v>
      </c>
      <c r="D756" s="457" t="s">
        <v>79</v>
      </c>
      <c r="E756" s="458">
        <v>100</v>
      </c>
      <c r="F756" s="424"/>
      <c r="G756" s="424"/>
      <c r="H756" s="424"/>
      <c r="I756" s="424"/>
      <c r="J756" s="92"/>
      <c r="K756" s="92"/>
      <c r="L756" s="459">
        <v>0</v>
      </c>
      <c r="M756" s="459">
        <v>0</v>
      </c>
      <c r="N756" s="457" t="s">
        <v>1862</v>
      </c>
      <c r="O756" s="151"/>
      <c r="P756" s="151" t="s">
        <v>3441</v>
      </c>
      <c r="Q756" s="460" t="s">
        <v>2060</v>
      </c>
      <c r="R756" s="151" t="s">
        <v>2117</v>
      </c>
      <c r="S756" s="461"/>
      <c r="T756" s="575" t="s">
        <v>1939</v>
      </c>
    </row>
    <row r="757" spans="1:20" s="358" customFormat="1" ht="81.75" customHeight="1" outlineLevel="1">
      <c r="A757" s="357"/>
      <c r="B757" s="407" t="s">
        <v>2531</v>
      </c>
      <c r="C757" s="426" t="s">
        <v>2273</v>
      </c>
      <c r="D757" s="409" t="s">
        <v>79</v>
      </c>
      <c r="E757" s="424">
        <v>366</v>
      </c>
      <c r="F757" s="424"/>
      <c r="G757" s="424"/>
      <c r="H757" s="424"/>
      <c r="I757" s="424"/>
      <c r="J757" s="92"/>
      <c r="K757" s="92"/>
      <c r="L757" s="404">
        <v>0</v>
      </c>
      <c r="M757" s="404">
        <v>0</v>
      </c>
      <c r="N757" s="409" t="s">
        <v>1862</v>
      </c>
      <c r="O757" s="92"/>
      <c r="P757" s="92"/>
      <c r="Q757" s="408" t="s">
        <v>2060</v>
      </c>
      <c r="R757" s="92" t="s">
        <v>2117</v>
      </c>
      <c r="S757" s="421"/>
      <c r="T757" s="572" t="s">
        <v>1939</v>
      </c>
    </row>
    <row r="758" spans="1:20" s="358" customFormat="1" ht="81.75" customHeight="1" outlineLevel="1">
      <c r="A758" s="357"/>
      <c r="B758" s="407" t="s">
        <v>2532</v>
      </c>
      <c r="C758" s="426" t="s">
        <v>2066</v>
      </c>
      <c r="D758" s="409" t="s">
        <v>79</v>
      </c>
      <c r="E758" s="424">
        <v>200</v>
      </c>
      <c r="F758" s="424"/>
      <c r="G758" s="424"/>
      <c r="H758" s="424"/>
      <c r="I758" s="424"/>
      <c r="J758" s="92"/>
      <c r="K758" s="92"/>
      <c r="L758" s="404">
        <v>0</v>
      </c>
      <c r="M758" s="404">
        <v>0</v>
      </c>
      <c r="N758" s="409" t="s">
        <v>1862</v>
      </c>
      <c r="O758" s="92"/>
      <c r="P758" s="92"/>
      <c r="Q758" s="408" t="s">
        <v>2060</v>
      </c>
      <c r="R758" s="92" t="s">
        <v>2117</v>
      </c>
      <c r="S758" s="421"/>
      <c r="T758" s="572" t="s">
        <v>1927</v>
      </c>
    </row>
    <row r="759" spans="1:20" s="358" customFormat="1" ht="81.75" customHeight="1" outlineLevel="1">
      <c r="A759" s="357"/>
      <c r="B759" s="407" t="s">
        <v>2533</v>
      </c>
      <c r="C759" s="426" t="s">
        <v>2066</v>
      </c>
      <c r="D759" s="409" t="s">
        <v>79</v>
      </c>
      <c r="E759" s="424">
        <v>400</v>
      </c>
      <c r="F759" s="424"/>
      <c r="G759" s="424"/>
      <c r="H759" s="424"/>
      <c r="I759" s="424"/>
      <c r="J759" s="92"/>
      <c r="K759" s="92"/>
      <c r="L759" s="404">
        <v>0</v>
      </c>
      <c r="M759" s="404">
        <v>0</v>
      </c>
      <c r="N759" s="409" t="s">
        <v>1862</v>
      </c>
      <c r="O759" s="92"/>
      <c r="P759" s="92"/>
      <c r="Q759" s="408" t="s">
        <v>2060</v>
      </c>
      <c r="R759" s="92" t="s">
        <v>1889</v>
      </c>
      <c r="S759" s="421"/>
      <c r="T759" s="572" t="s">
        <v>1927</v>
      </c>
    </row>
    <row r="760" spans="1:20" s="358" customFormat="1" ht="81.75" customHeight="1" outlineLevel="1">
      <c r="A760" s="357"/>
      <c r="B760" s="407" t="s">
        <v>2534</v>
      </c>
      <c r="C760" s="426" t="s">
        <v>150</v>
      </c>
      <c r="D760" s="409" t="s">
        <v>79</v>
      </c>
      <c r="E760" s="424">
        <v>1250</v>
      </c>
      <c r="F760" s="424"/>
      <c r="G760" s="424"/>
      <c r="H760" s="424"/>
      <c r="I760" s="424"/>
      <c r="J760" s="92"/>
      <c r="K760" s="92"/>
      <c r="L760" s="404">
        <v>0</v>
      </c>
      <c r="M760" s="404">
        <v>0</v>
      </c>
      <c r="N760" s="409" t="s">
        <v>1862</v>
      </c>
      <c r="O760" s="92"/>
      <c r="P760" s="92"/>
      <c r="Q760" s="408" t="s">
        <v>2060</v>
      </c>
      <c r="R760" s="92" t="s">
        <v>2120</v>
      </c>
      <c r="S760" s="421"/>
      <c r="T760" s="572" t="s">
        <v>1943</v>
      </c>
    </row>
    <row r="761" spans="1:20" s="358" customFormat="1" ht="81.75" customHeight="1" outlineLevel="1">
      <c r="A761" s="357"/>
      <c r="B761" s="455" t="s">
        <v>2535</v>
      </c>
      <c r="C761" s="456" t="s">
        <v>150</v>
      </c>
      <c r="D761" s="457" t="s">
        <v>79</v>
      </c>
      <c r="E761" s="458">
        <v>300</v>
      </c>
      <c r="F761" s="424"/>
      <c r="G761" s="424"/>
      <c r="H761" s="424"/>
      <c r="I761" s="424"/>
      <c r="J761" s="92"/>
      <c r="K761" s="92"/>
      <c r="L761" s="459">
        <v>0</v>
      </c>
      <c r="M761" s="459">
        <v>0</v>
      </c>
      <c r="N761" s="457" t="s">
        <v>1862</v>
      </c>
      <c r="O761" s="151"/>
      <c r="P761" s="151" t="s">
        <v>3441</v>
      </c>
      <c r="Q761" s="460" t="s">
        <v>2060</v>
      </c>
      <c r="R761" s="151" t="s">
        <v>2120</v>
      </c>
      <c r="S761" s="461"/>
      <c r="T761" s="575" t="s">
        <v>1943</v>
      </c>
    </row>
    <row r="762" spans="1:20" s="358" customFormat="1" ht="81.75" customHeight="1" outlineLevel="1">
      <c r="A762" s="357"/>
      <c r="B762" s="407" t="s">
        <v>2536</v>
      </c>
      <c r="C762" s="426" t="s">
        <v>150</v>
      </c>
      <c r="D762" s="409" t="s">
        <v>79</v>
      </c>
      <c r="E762" s="424">
        <v>600</v>
      </c>
      <c r="F762" s="424"/>
      <c r="G762" s="424"/>
      <c r="H762" s="424"/>
      <c r="I762" s="424"/>
      <c r="J762" s="92"/>
      <c r="K762" s="92"/>
      <c r="L762" s="404">
        <v>0</v>
      </c>
      <c r="M762" s="404">
        <v>0</v>
      </c>
      <c r="N762" s="409" t="s">
        <v>1862</v>
      </c>
      <c r="O762" s="92"/>
      <c r="P762" s="92"/>
      <c r="Q762" s="408" t="s">
        <v>2060</v>
      </c>
      <c r="R762" s="92" t="s">
        <v>1889</v>
      </c>
      <c r="S762" s="421"/>
      <c r="T762" s="572" t="s">
        <v>1943</v>
      </c>
    </row>
    <row r="763" spans="1:20" s="358" customFormat="1" ht="81.75" customHeight="1" outlineLevel="1">
      <c r="A763" s="357"/>
      <c r="B763" s="407" t="s">
        <v>2537</v>
      </c>
      <c r="C763" s="604" t="s">
        <v>147</v>
      </c>
      <c r="D763" s="409" t="s">
        <v>79</v>
      </c>
      <c r="E763" s="508">
        <v>250</v>
      </c>
      <c r="F763" s="508"/>
      <c r="G763" s="508"/>
      <c r="H763" s="508"/>
      <c r="I763" s="508"/>
      <c r="J763" s="404"/>
      <c r="K763" s="404"/>
      <c r="L763" s="404">
        <v>0</v>
      </c>
      <c r="M763" s="404">
        <v>0</v>
      </c>
      <c r="N763" s="409" t="s">
        <v>1862</v>
      </c>
      <c r="O763" s="92"/>
      <c r="P763" s="92"/>
      <c r="Q763" s="410" t="s">
        <v>2060</v>
      </c>
      <c r="R763" s="92" t="s">
        <v>1887</v>
      </c>
      <c r="S763" s="572"/>
      <c r="T763" s="572" t="s">
        <v>1943</v>
      </c>
    </row>
    <row r="764" spans="1:20" s="358" customFormat="1" ht="81.75" customHeight="1" outlineLevel="1">
      <c r="A764" s="357"/>
      <c r="B764" s="407" t="s">
        <v>2538</v>
      </c>
      <c r="C764" s="426" t="s">
        <v>147</v>
      </c>
      <c r="D764" s="409" t="s">
        <v>79</v>
      </c>
      <c r="E764" s="424">
        <v>800</v>
      </c>
      <c r="F764" s="424"/>
      <c r="G764" s="424"/>
      <c r="H764" s="424"/>
      <c r="I764" s="424"/>
      <c r="J764" s="92"/>
      <c r="K764" s="92"/>
      <c r="L764" s="404">
        <v>0</v>
      </c>
      <c r="M764" s="404">
        <v>0</v>
      </c>
      <c r="N764" s="409" t="s">
        <v>1862</v>
      </c>
      <c r="O764" s="92"/>
      <c r="P764" s="92"/>
      <c r="Q764" s="408" t="s">
        <v>2060</v>
      </c>
      <c r="R764" s="92" t="s">
        <v>2120</v>
      </c>
      <c r="S764" s="421"/>
      <c r="T764" s="572" t="s">
        <v>1943</v>
      </c>
    </row>
    <row r="765" spans="1:20" s="358" customFormat="1" ht="81.75" customHeight="1" outlineLevel="1">
      <c r="A765" s="357"/>
      <c r="B765" s="407" t="s">
        <v>2539</v>
      </c>
      <c r="C765" s="426" t="s">
        <v>2540</v>
      </c>
      <c r="D765" s="409" t="s">
        <v>79</v>
      </c>
      <c r="E765" s="424">
        <v>450</v>
      </c>
      <c r="F765" s="424"/>
      <c r="G765" s="424"/>
      <c r="H765" s="424"/>
      <c r="I765" s="424"/>
      <c r="J765" s="92"/>
      <c r="K765" s="92"/>
      <c r="L765" s="404">
        <v>0</v>
      </c>
      <c r="M765" s="404">
        <v>0</v>
      </c>
      <c r="N765" s="409" t="s">
        <v>1862</v>
      </c>
      <c r="O765" s="92"/>
      <c r="P765" s="92"/>
      <c r="Q765" s="408" t="s">
        <v>2060</v>
      </c>
      <c r="R765" s="92" t="s">
        <v>2117</v>
      </c>
      <c r="S765" s="421"/>
      <c r="T765" s="572" t="s">
        <v>1943</v>
      </c>
    </row>
    <row r="766" spans="1:20" s="358" customFormat="1" ht="81.75" customHeight="1" outlineLevel="1">
      <c r="A766" s="357"/>
      <c r="B766" s="455" t="s">
        <v>2541</v>
      </c>
      <c r="C766" s="456" t="s">
        <v>2540</v>
      </c>
      <c r="D766" s="457" t="s">
        <v>79</v>
      </c>
      <c r="E766" s="458">
        <v>300</v>
      </c>
      <c r="F766" s="424"/>
      <c r="G766" s="424"/>
      <c r="H766" s="424"/>
      <c r="I766" s="424"/>
      <c r="J766" s="92"/>
      <c r="K766" s="92"/>
      <c r="L766" s="459">
        <v>0</v>
      </c>
      <c r="M766" s="459">
        <v>0</v>
      </c>
      <c r="N766" s="457" t="s">
        <v>1862</v>
      </c>
      <c r="O766" s="151"/>
      <c r="P766" s="151" t="s">
        <v>3441</v>
      </c>
      <c r="Q766" s="460" t="s">
        <v>2060</v>
      </c>
      <c r="R766" s="151" t="s">
        <v>1889</v>
      </c>
      <c r="S766" s="461"/>
      <c r="T766" s="575" t="s">
        <v>1943</v>
      </c>
    </row>
    <row r="767" spans="1:20" s="358" customFormat="1" ht="81.75" customHeight="1" outlineLevel="1">
      <c r="A767" s="357"/>
      <c r="B767" s="407" t="s">
        <v>3443</v>
      </c>
      <c r="C767" s="426" t="s">
        <v>2540</v>
      </c>
      <c r="D767" s="409" t="s">
        <v>79</v>
      </c>
      <c r="E767" s="424">
        <v>300</v>
      </c>
      <c r="F767" s="424"/>
      <c r="G767" s="424"/>
      <c r="H767" s="424"/>
      <c r="I767" s="424"/>
      <c r="J767" s="92"/>
      <c r="K767" s="92"/>
      <c r="L767" s="404">
        <v>0</v>
      </c>
      <c r="M767" s="404">
        <v>0</v>
      </c>
      <c r="N767" s="409" t="s">
        <v>1862</v>
      </c>
      <c r="O767" s="92"/>
      <c r="P767" s="92"/>
      <c r="Q767" s="408" t="s">
        <v>2060</v>
      </c>
      <c r="R767" s="92" t="s">
        <v>1889</v>
      </c>
      <c r="S767" s="421"/>
      <c r="T767" s="572" t="s">
        <v>1943</v>
      </c>
    </row>
    <row r="768" spans="1:20" s="358" customFormat="1" ht="81.75" customHeight="1" outlineLevel="1">
      <c r="A768" s="357"/>
      <c r="B768" s="407" t="s">
        <v>2542</v>
      </c>
      <c r="C768" s="426" t="s">
        <v>2540</v>
      </c>
      <c r="D768" s="409" t="s">
        <v>79</v>
      </c>
      <c r="E768" s="424">
        <v>1000</v>
      </c>
      <c r="F768" s="424"/>
      <c r="G768" s="424"/>
      <c r="H768" s="424"/>
      <c r="I768" s="424"/>
      <c r="J768" s="92"/>
      <c r="K768" s="92"/>
      <c r="L768" s="404">
        <v>0</v>
      </c>
      <c r="M768" s="404">
        <v>0</v>
      </c>
      <c r="N768" s="409" t="s">
        <v>1862</v>
      </c>
      <c r="O768" s="92"/>
      <c r="P768" s="92"/>
      <c r="Q768" s="408" t="s">
        <v>2060</v>
      </c>
      <c r="R768" s="92" t="s">
        <v>2120</v>
      </c>
      <c r="S768" s="421"/>
      <c r="T768" s="572" t="s">
        <v>1943</v>
      </c>
    </row>
    <row r="769" spans="1:20" s="358" customFormat="1" ht="81.75" customHeight="1" outlineLevel="1">
      <c r="A769" s="357"/>
      <c r="B769" s="407" t="s">
        <v>2543</v>
      </c>
      <c r="C769" s="426" t="s">
        <v>107</v>
      </c>
      <c r="D769" s="409" t="s">
        <v>79</v>
      </c>
      <c r="E769" s="424">
        <v>400</v>
      </c>
      <c r="F769" s="424"/>
      <c r="G769" s="424"/>
      <c r="H769" s="424"/>
      <c r="I769" s="424"/>
      <c r="J769" s="92"/>
      <c r="K769" s="92"/>
      <c r="L769" s="404">
        <v>0</v>
      </c>
      <c r="M769" s="404">
        <v>0</v>
      </c>
      <c r="N769" s="409" t="s">
        <v>1862</v>
      </c>
      <c r="O769" s="92"/>
      <c r="P769" s="92"/>
      <c r="Q769" s="408" t="s">
        <v>2060</v>
      </c>
      <c r="R769" s="92" t="s">
        <v>2117</v>
      </c>
      <c r="S769" s="421"/>
      <c r="T769" s="572" t="s">
        <v>1932</v>
      </c>
    </row>
    <row r="770" spans="1:20" s="358" customFormat="1" ht="81.75" customHeight="1" outlineLevel="1">
      <c r="A770" s="357"/>
      <c r="B770" s="407" t="s">
        <v>2544</v>
      </c>
      <c r="C770" s="426" t="s">
        <v>1873</v>
      </c>
      <c r="D770" s="409" t="s">
        <v>79</v>
      </c>
      <c r="E770" s="424">
        <v>2716</v>
      </c>
      <c r="F770" s="424"/>
      <c r="G770" s="424"/>
      <c r="H770" s="424"/>
      <c r="I770" s="424"/>
      <c r="J770" s="92"/>
      <c r="K770" s="92"/>
      <c r="L770" s="404">
        <v>0</v>
      </c>
      <c r="M770" s="404">
        <v>0</v>
      </c>
      <c r="N770" s="409" t="s">
        <v>1862</v>
      </c>
      <c r="O770" s="92"/>
      <c r="P770" s="92"/>
      <c r="Q770" s="408" t="s">
        <v>2060</v>
      </c>
      <c r="R770" s="92" t="s">
        <v>2117</v>
      </c>
      <c r="S770" s="421"/>
      <c r="T770" s="572" t="s">
        <v>1935</v>
      </c>
    </row>
    <row r="771" spans="1:20" s="358" customFormat="1" ht="81.75" customHeight="1" outlineLevel="1">
      <c r="A771" s="357"/>
      <c r="B771" s="407" t="s">
        <v>2545</v>
      </c>
      <c r="C771" s="426" t="s">
        <v>1873</v>
      </c>
      <c r="D771" s="409" t="s">
        <v>79</v>
      </c>
      <c r="E771" s="424">
        <v>592</v>
      </c>
      <c r="F771" s="424"/>
      <c r="G771" s="424"/>
      <c r="H771" s="424"/>
      <c r="I771" s="424"/>
      <c r="J771" s="92"/>
      <c r="K771" s="92"/>
      <c r="L771" s="404">
        <v>0</v>
      </c>
      <c r="M771" s="404">
        <v>0</v>
      </c>
      <c r="N771" s="409" t="s">
        <v>1862</v>
      </c>
      <c r="O771" s="92"/>
      <c r="P771" s="92"/>
      <c r="Q771" s="408" t="s">
        <v>2060</v>
      </c>
      <c r="R771" s="92" t="s">
        <v>1889</v>
      </c>
      <c r="S771" s="421"/>
      <c r="T771" s="572" t="s">
        <v>1935</v>
      </c>
    </row>
    <row r="772" spans="1:20" s="358" customFormat="1" ht="81.75" customHeight="1" outlineLevel="1">
      <c r="A772" s="357"/>
      <c r="B772" s="407" t="s">
        <v>2546</v>
      </c>
      <c r="C772" s="426" t="s">
        <v>1873</v>
      </c>
      <c r="D772" s="409" t="s">
        <v>79</v>
      </c>
      <c r="E772" s="424">
        <v>321</v>
      </c>
      <c r="F772" s="424"/>
      <c r="G772" s="424"/>
      <c r="H772" s="424"/>
      <c r="I772" s="424"/>
      <c r="J772" s="92"/>
      <c r="K772" s="92"/>
      <c r="L772" s="404">
        <v>0</v>
      </c>
      <c r="M772" s="404">
        <v>0</v>
      </c>
      <c r="N772" s="409" t="s">
        <v>1862</v>
      </c>
      <c r="O772" s="92"/>
      <c r="P772" s="92"/>
      <c r="Q772" s="408" t="s">
        <v>2060</v>
      </c>
      <c r="R772" s="92" t="s">
        <v>2117</v>
      </c>
      <c r="S772" s="421"/>
      <c r="T772" s="572" t="s">
        <v>1935</v>
      </c>
    </row>
    <row r="773" spans="1:20" s="358" customFormat="1" ht="81.75" customHeight="1" outlineLevel="1">
      <c r="A773" s="357"/>
      <c r="B773" s="407" t="s">
        <v>2547</v>
      </c>
      <c r="C773" s="426" t="s">
        <v>2312</v>
      </c>
      <c r="D773" s="409" t="s">
        <v>79</v>
      </c>
      <c r="E773" s="424">
        <v>1500</v>
      </c>
      <c r="F773" s="424"/>
      <c r="G773" s="424"/>
      <c r="H773" s="424"/>
      <c r="I773" s="424"/>
      <c r="J773" s="92"/>
      <c r="K773" s="92"/>
      <c r="L773" s="404">
        <v>0</v>
      </c>
      <c r="M773" s="404">
        <v>0</v>
      </c>
      <c r="N773" s="409" t="s">
        <v>1862</v>
      </c>
      <c r="O773" s="92"/>
      <c r="P773" s="92"/>
      <c r="Q773" s="408" t="s">
        <v>2060</v>
      </c>
      <c r="R773" s="92" t="s">
        <v>2117</v>
      </c>
      <c r="S773" s="421"/>
      <c r="T773" s="572" t="s">
        <v>1944</v>
      </c>
    </row>
    <row r="774" spans="1:20" s="358" customFormat="1" ht="81.75" customHeight="1" outlineLevel="1">
      <c r="A774" s="357"/>
      <c r="B774" s="407" t="s">
        <v>2548</v>
      </c>
      <c r="C774" s="426" t="s">
        <v>2312</v>
      </c>
      <c r="D774" s="409" t="s">
        <v>79</v>
      </c>
      <c r="E774" s="424">
        <v>1500</v>
      </c>
      <c r="F774" s="424"/>
      <c r="G774" s="424"/>
      <c r="H774" s="424"/>
      <c r="I774" s="424"/>
      <c r="J774" s="92"/>
      <c r="K774" s="92"/>
      <c r="L774" s="404">
        <v>0</v>
      </c>
      <c r="M774" s="404">
        <v>0</v>
      </c>
      <c r="N774" s="409" t="s">
        <v>1862</v>
      </c>
      <c r="O774" s="92"/>
      <c r="P774" s="92"/>
      <c r="Q774" s="408" t="s">
        <v>2060</v>
      </c>
      <c r="R774" s="92" t="s">
        <v>2117</v>
      </c>
      <c r="S774" s="421"/>
      <c r="T774" s="572" t="s">
        <v>1944</v>
      </c>
    </row>
    <row r="775" spans="1:20" s="358" customFormat="1" ht="81.75" customHeight="1" outlineLevel="1">
      <c r="A775" s="357"/>
      <c r="B775" s="407" t="s">
        <v>2549</v>
      </c>
      <c r="C775" s="426" t="s">
        <v>2312</v>
      </c>
      <c r="D775" s="409" t="s">
        <v>79</v>
      </c>
      <c r="E775" s="424">
        <v>1300</v>
      </c>
      <c r="F775" s="424"/>
      <c r="G775" s="424"/>
      <c r="H775" s="424"/>
      <c r="I775" s="424"/>
      <c r="J775" s="92"/>
      <c r="K775" s="92"/>
      <c r="L775" s="404">
        <v>0</v>
      </c>
      <c r="M775" s="404">
        <v>0</v>
      </c>
      <c r="N775" s="409" t="s">
        <v>1862</v>
      </c>
      <c r="O775" s="92"/>
      <c r="P775" s="92"/>
      <c r="Q775" s="408" t="s">
        <v>2060</v>
      </c>
      <c r="R775" s="92" t="s">
        <v>2117</v>
      </c>
      <c r="S775" s="421"/>
      <c r="T775" s="572" t="s">
        <v>1944</v>
      </c>
    </row>
    <row r="776" spans="1:20" s="358" customFormat="1" ht="81.75" customHeight="1" outlineLevel="1">
      <c r="A776" s="357"/>
      <c r="B776" s="407" t="s">
        <v>2550</v>
      </c>
      <c r="C776" s="426" t="s">
        <v>2312</v>
      </c>
      <c r="D776" s="409" t="s">
        <v>79</v>
      </c>
      <c r="E776" s="424">
        <v>1200</v>
      </c>
      <c r="F776" s="424"/>
      <c r="G776" s="424"/>
      <c r="H776" s="424"/>
      <c r="I776" s="424"/>
      <c r="J776" s="92"/>
      <c r="K776" s="92"/>
      <c r="L776" s="404">
        <v>0</v>
      </c>
      <c r="M776" s="404">
        <v>0</v>
      </c>
      <c r="N776" s="409" t="s">
        <v>1862</v>
      </c>
      <c r="O776" s="92"/>
      <c r="P776" s="92"/>
      <c r="Q776" s="408" t="s">
        <v>2060</v>
      </c>
      <c r="R776" s="92" t="s">
        <v>2120</v>
      </c>
      <c r="S776" s="421"/>
      <c r="T776" s="572" t="s">
        <v>1944</v>
      </c>
    </row>
    <row r="777" spans="1:20" s="358" customFormat="1" ht="81.75" customHeight="1" outlineLevel="1">
      <c r="A777" s="357"/>
      <c r="B777" s="407" t="s">
        <v>2551</v>
      </c>
      <c r="C777" s="426" t="s">
        <v>2312</v>
      </c>
      <c r="D777" s="409" t="s">
        <v>79</v>
      </c>
      <c r="E777" s="424">
        <v>700</v>
      </c>
      <c r="F777" s="424"/>
      <c r="G777" s="424"/>
      <c r="H777" s="424"/>
      <c r="I777" s="424"/>
      <c r="J777" s="92"/>
      <c r="K777" s="92"/>
      <c r="L777" s="404">
        <v>0</v>
      </c>
      <c r="M777" s="404">
        <v>0</v>
      </c>
      <c r="N777" s="409" t="s">
        <v>1862</v>
      </c>
      <c r="O777" s="92"/>
      <c r="P777" s="92"/>
      <c r="Q777" s="408" t="s">
        <v>2060</v>
      </c>
      <c r="R777" s="92" t="s">
        <v>2117</v>
      </c>
      <c r="S777" s="421"/>
      <c r="T777" s="572" t="s">
        <v>1944</v>
      </c>
    </row>
    <row r="778" spans="1:20" s="358" customFormat="1" ht="81.75" customHeight="1" outlineLevel="1">
      <c r="A778" s="357"/>
      <c r="B778" s="455" t="s">
        <v>2552</v>
      </c>
      <c r="C778" s="456" t="s">
        <v>2553</v>
      </c>
      <c r="D778" s="457" t="s">
        <v>79</v>
      </c>
      <c r="E778" s="458">
        <v>300</v>
      </c>
      <c r="F778" s="424"/>
      <c r="G778" s="424"/>
      <c r="H778" s="424"/>
      <c r="I778" s="424"/>
      <c r="J778" s="92"/>
      <c r="K778" s="92"/>
      <c r="L778" s="459">
        <v>0</v>
      </c>
      <c r="M778" s="459">
        <v>0</v>
      </c>
      <c r="N778" s="457" t="s">
        <v>1862</v>
      </c>
      <c r="O778" s="151"/>
      <c r="P778" s="151" t="s">
        <v>3441</v>
      </c>
      <c r="Q778" s="460" t="s">
        <v>2060</v>
      </c>
      <c r="R778" s="151" t="s">
        <v>1889</v>
      </c>
      <c r="S778" s="461"/>
      <c r="T778" s="575" t="s">
        <v>1944</v>
      </c>
    </row>
    <row r="779" spans="1:20" s="358" customFormat="1" ht="81.75" customHeight="1" outlineLevel="1">
      <c r="A779" s="357"/>
      <c r="B779" s="455" t="s">
        <v>2554</v>
      </c>
      <c r="C779" s="456" t="s">
        <v>2553</v>
      </c>
      <c r="D779" s="457" t="s">
        <v>79</v>
      </c>
      <c r="E779" s="458">
        <v>50</v>
      </c>
      <c r="F779" s="424"/>
      <c r="G779" s="424"/>
      <c r="H779" s="424"/>
      <c r="I779" s="424"/>
      <c r="J779" s="92"/>
      <c r="K779" s="92"/>
      <c r="L779" s="459">
        <v>0</v>
      </c>
      <c r="M779" s="459">
        <v>0</v>
      </c>
      <c r="N779" s="457" t="s">
        <v>1862</v>
      </c>
      <c r="O779" s="151"/>
      <c r="P779" s="151" t="s">
        <v>3441</v>
      </c>
      <c r="Q779" s="460" t="s">
        <v>2060</v>
      </c>
      <c r="R779" s="151" t="s">
        <v>1889</v>
      </c>
      <c r="S779" s="461"/>
      <c r="T779" s="575" t="s">
        <v>1944</v>
      </c>
    </row>
    <row r="780" spans="1:20" s="358" customFormat="1" ht="81.75" customHeight="1" outlineLevel="1">
      <c r="A780" s="357"/>
      <c r="B780" s="455" t="s">
        <v>2555</v>
      </c>
      <c r="C780" s="456" t="s">
        <v>2553</v>
      </c>
      <c r="D780" s="457" t="s">
        <v>79</v>
      </c>
      <c r="E780" s="458">
        <v>150</v>
      </c>
      <c r="F780" s="424"/>
      <c r="G780" s="424"/>
      <c r="H780" s="424"/>
      <c r="I780" s="424"/>
      <c r="J780" s="92"/>
      <c r="K780" s="92"/>
      <c r="L780" s="459">
        <v>0</v>
      </c>
      <c r="M780" s="459">
        <v>0</v>
      </c>
      <c r="N780" s="457" t="s">
        <v>1862</v>
      </c>
      <c r="O780" s="151"/>
      <c r="P780" s="151" t="s">
        <v>3441</v>
      </c>
      <c r="Q780" s="460" t="s">
        <v>2060</v>
      </c>
      <c r="R780" s="151" t="s">
        <v>2120</v>
      </c>
      <c r="S780" s="461"/>
      <c r="T780" s="575" t="s">
        <v>1944</v>
      </c>
    </row>
    <row r="781" spans="1:20" s="358" customFormat="1" ht="81.75" customHeight="1" outlineLevel="1">
      <c r="A781" s="357"/>
      <c r="B781" s="455" t="s">
        <v>2556</v>
      </c>
      <c r="C781" s="456" t="s">
        <v>2553</v>
      </c>
      <c r="D781" s="457" t="s">
        <v>79</v>
      </c>
      <c r="E781" s="458">
        <v>60</v>
      </c>
      <c r="F781" s="424"/>
      <c r="G781" s="424"/>
      <c r="H781" s="424"/>
      <c r="I781" s="424"/>
      <c r="J781" s="92"/>
      <c r="K781" s="92"/>
      <c r="L781" s="459">
        <v>0</v>
      </c>
      <c r="M781" s="459">
        <v>0</v>
      </c>
      <c r="N781" s="457" t="s">
        <v>1862</v>
      </c>
      <c r="O781" s="151"/>
      <c r="P781" s="151" t="s">
        <v>3441</v>
      </c>
      <c r="Q781" s="460" t="s">
        <v>2060</v>
      </c>
      <c r="R781" s="151" t="s">
        <v>1889</v>
      </c>
      <c r="S781" s="461"/>
      <c r="T781" s="575" t="s">
        <v>1944</v>
      </c>
    </row>
    <row r="782" spans="1:20" s="358" customFormat="1" ht="81.75" customHeight="1" outlineLevel="1">
      <c r="A782" s="357"/>
      <c r="B782" s="407" t="s">
        <v>2557</v>
      </c>
      <c r="C782" s="426" t="s">
        <v>2553</v>
      </c>
      <c r="D782" s="409" t="s">
        <v>79</v>
      </c>
      <c r="E782" s="424">
        <v>500</v>
      </c>
      <c r="F782" s="424"/>
      <c r="G782" s="424"/>
      <c r="H782" s="424"/>
      <c r="I782" s="424"/>
      <c r="J782" s="92"/>
      <c r="K782" s="92"/>
      <c r="L782" s="404">
        <v>0</v>
      </c>
      <c r="M782" s="404">
        <v>0</v>
      </c>
      <c r="N782" s="409" t="s">
        <v>1862</v>
      </c>
      <c r="O782" s="92"/>
      <c r="P782" s="92"/>
      <c r="Q782" s="408" t="s">
        <v>2060</v>
      </c>
      <c r="R782" s="92" t="s">
        <v>2117</v>
      </c>
      <c r="S782" s="421"/>
      <c r="T782" s="572" t="s">
        <v>1944</v>
      </c>
    </row>
    <row r="783" spans="1:20" s="358" customFormat="1" ht="81.75" customHeight="1" outlineLevel="1">
      <c r="A783" s="357"/>
      <c r="B783" s="455" t="s">
        <v>2558</v>
      </c>
      <c r="C783" s="456" t="s">
        <v>2553</v>
      </c>
      <c r="D783" s="457" t="s">
        <v>79</v>
      </c>
      <c r="E783" s="458">
        <v>225</v>
      </c>
      <c r="F783" s="424"/>
      <c r="G783" s="424"/>
      <c r="H783" s="424"/>
      <c r="I783" s="424"/>
      <c r="J783" s="92"/>
      <c r="K783" s="92"/>
      <c r="L783" s="459">
        <v>0</v>
      </c>
      <c r="M783" s="459">
        <v>0</v>
      </c>
      <c r="N783" s="457" t="s">
        <v>1862</v>
      </c>
      <c r="O783" s="151"/>
      <c r="P783" s="151" t="s">
        <v>3441</v>
      </c>
      <c r="Q783" s="460" t="s">
        <v>2060</v>
      </c>
      <c r="R783" s="151" t="s">
        <v>2120</v>
      </c>
      <c r="S783" s="461"/>
      <c r="T783" s="575" t="s">
        <v>1944</v>
      </c>
    </row>
    <row r="784" spans="1:20" s="358" customFormat="1" ht="81.75" customHeight="1" outlineLevel="1">
      <c r="A784" s="357"/>
      <c r="B784" s="407" t="s">
        <v>2559</v>
      </c>
      <c r="C784" s="426" t="s">
        <v>2553</v>
      </c>
      <c r="D784" s="409" t="s">
        <v>79</v>
      </c>
      <c r="E784" s="424">
        <v>400</v>
      </c>
      <c r="F784" s="424"/>
      <c r="G784" s="424"/>
      <c r="H784" s="424"/>
      <c r="I784" s="424"/>
      <c r="J784" s="92"/>
      <c r="K784" s="92"/>
      <c r="L784" s="404">
        <v>0</v>
      </c>
      <c r="M784" s="404">
        <v>0</v>
      </c>
      <c r="N784" s="409" t="s">
        <v>1862</v>
      </c>
      <c r="O784" s="92"/>
      <c r="P784" s="92"/>
      <c r="Q784" s="408" t="s">
        <v>2060</v>
      </c>
      <c r="R784" s="92" t="s">
        <v>2117</v>
      </c>
      <c r="S784" s="421"/>
      <c r="T784" s="572" t="s">
        <v>1944</v>
      </c>
    </row>
    <row r="785" spans="1:20" s="358" customFormat="1" ht="81.75" customHeight="1" outlineLevel="1">
      <c r="A785" s="357"/>
      <c r="B785" s="455" t="s">
        <v>2560</v>
      </c>
      <c r="C785" s="456" t="s">
        <v>2553</v>
      </c>
      <c r="D785" s="457" t="s">
        <v>79</v>
      </c>
      <c r="E785" s="458">
        <v>80</v>
      </c>
      <c r="F785" s="424"/>
      <c r="G785" s="424"/>
      <c r="H785" s="424"/>
      <c r="I785" s="424"/>
      <c r="J785" s="92"/>
      <c r="K785" s="92"/>
      <c r="L785" s="459">
        <v>0</v>
      </c>
      <c r="M785" s="459">
        <v>0</v>
      </c>
      <c r="N785" s="457" t="s">
        <v>1862</v>
      </c>
      <c r="O785" s="151"/>
      <c r="P785" s="151" t="s">
        <v>3441</v>
      </c>
      <c r="Q785" s="460" t="s">
        <v>2060</v>
      </c>
      <c r="R785" s="151" t="s">
        <v>1889</v>
      </c>
      <c r="S785" s="461"/>
      <c r="T785" s="575" t="s">
        <v>1944</v>
      </c>
    </row>
    <row r="786" spans="1:20" s="358" customFormat="1" ht="81.75" customHeight="1" outlineLevel="1">
      <c r="A786" s="357"/>
      <c r="B786" s="455" t="s">
        <v>2561</v>
      </c>
      <c r="C786" s="456" t="s">
        <v>2562</v>
      </c>
      <c r="D786" s="457" t="s">
        <v>79</v>
      </c>
      <c r="E786" s="458">
        <v>250</v>
      </c>
      <c r="F786" s="424"/>
      <c r="G786" s="424"/>
      <c r="H786" s="424"/>
      <c r="I786" s="424"/>
      <c r="J786" s="92"/>
      <c r="K786" s="92"/>
      <c r="L786" s="459">
        <v>0</v>
      </c>
      <c r="M786" s="459">
        <v>0</v>
      </c>
      <c r="N786" s="457" t="s">
        <v>1862</v>
      </c>
      <c r="O786" s="151"/>
      <c r="P786" s="151" t="s">
        <v>3441</v>
      </c>
      <c r="Q786" s="460" t="s">
        <v>2060</v>
      </c>
      <c r="R786" s="151" t="s">
        <v>1889</v>
      </c>
      <c r="S786" s="461"/>
      <c r="T786" s="575" t="s">
        <v>1944</v>
      </c>
    </row>
    <row r="787" spans="1:20" s="358" customFormat="1" ht="81.75" customHeight="1" outlineLevel="1">
      <c r="A787" s="357"/>
      <c r="B787" s="455" t="s">
        <v>2563</v>
      </c>
      <c r="C787" s="456" t="s">
        <v>2562</v>
      </c>
      <c r="D787" s="457" t="s">
        <v>79</v>
      </c>
      <c r="E787" s="458">
        <v>279</v>
      </c>
      <c r="F787" s="424"/>
      <c r="G787" s="424"/>
      <c r="H787" s="424"/>
      <c r="I787" s="424"/>
      <c r="J787" s="92"/>
      <c r="K787" s="92"/>
      <c r="L787" s="459">
        <v>0</v>
      </c>
      <c r="M787" s="459">
        <v>0</v>
      </c>
      <c r="N787" s="457" t="s">
        <v>1862</v>
      </c>
      <c r="O787" s="151"/>
      <c r="P787" s="151" t="s">
        <v>3441</v>
      </c>
      <c r="Q787" s="460" t="s">
        <v>2060</v>
      </c>
      <c r="R787" s="151" t="s">
        <v>2120</v>
      </c>
      <c r="S787" s="461"/>
      <c r="T787" s="575" t="s">
        <v>1944</v>
      </c>
    </row>
    <row r="788" spans="1:20" s="358" customFormat="1" ht="81.75" customHeight="1" outlineLevel="1">
      <c r="A788" s="357"/>
      <c r="B788" s="407" t="s">
        <v>2564</v>
      </c>
      <c r="C788" s="426" t="s">
        <v>2562</v>
      </c>
      <c r="D788" s="409" t="s">
        <v>79</v>
      </c>
      <c r="E788" s="424">
        <v>1002</v>
      </c>
      <c r="F788" s="424"/>
      <c r="G788" s="424"/>
      <c r="H788" s="424"/>
      <c r="I788" s="424"/>
      <c r="J788" s="92"/>
      <c r="K788" s="92"/>
      <c r="L788" s="404">
        <v>0</v>
      </c>
      <c r="M788" s="404">
        <v>0</v>
      </c>
      <c r="N788" s="409" t="s">
        <v>1862</v>
      </c>
      <c r="O788" s="92"/>
      <c r="P788" s="92"/>
      <c r="Q788" s="408" t="s">
        <v>2060</v>
      </c>
      <c r="R788" s="92" t="s">
        <v>2117</v>
      </c>
      <c r="S788" s="421"/>
      <c r="T788" s="572" t="s">
        <v>1944</v>
      </c>
    </row>
    <row r="789" spans="1:20" s="358" customFormat="1" ht="81.75" customHeight="1" outlineLevel="1">
      <c r="A789" s="357"/>
      <c r="B789" s="407" t="s">
        <v>3385</v>
      </c>
      <c r="C789" s="604" t="s">
        <v>2562</v>
      </c>
      <c r="D789" s="409" t="s">
        <v>79</v>
      </c>
      <c r="E789" s="508">
        <v>960</v>
      </c>
      <c r="F789" s="508"/>
      <c r="G789" s="508"/>
      <c r="H789" s="508"/>
      <c r="I789" s="508"/>
      <c r="J789" s="404"/>
      <c r="K789" s="404"/>
      <c r="L789" s="404">
        <v>0</v>
      </c>
      <c r="M789" s="404">
        <v>0</v>
      </c>
      <c r="N789" s="409" t="s">
        <v>1862</v>
      </c>
      <c r="O789" s="92"/>
      <c r="P789" s="92"/>
      <c r="Q789" s="410" t="s">
        <v>2060</v>
      </c>
      <c r="R789" s="92" t="s">
        <v>1887</v>
      </c>
      <c r="S789" s="572"/>
      <c r="T789" s="572" t="s">
        <v>1944</v>
      </c>
    </row>
    <row r="790" spans="1:20" s="358" customFormat="1" ht="81.75" customHeight="1" outlineLevel="1">
      <c r="A790" s="357"/>
      <c r="B790" s="455" t="s">
        <v>2565</v>
      </c>
      <c r="C790" s="456" t="s">
        <v>2973</v>
      </c>
      <c r="D790" s="457" t="s">
        <v>79</v>
      </c>
      <c r="E790" s="458">
        <v>125</v>
      </c>
      <c r="F790" s="424"/>
      <c r="G790" s="424"/>
      <c r="H790" s="424"/>
      <c r="I790" s="424"/>
      <c r="J790" s="92"/>
      <c r="K790" s="92"/>
      <c r="L790" s="459">
        <v>0</v>
      </c>
      <c r="M790" s="459">
        <v>0</v>
      </c>
      <c r="N790" s="457" t="s">
        <v>1862</v>
      </c>
      <c r="O790" s="151"/>
      <c r="P790" s="151" t="s">
        <v>3441</v>
      </c>
      <c r="Q790" s="460" t="s">
        <v>2060</v>
      </c>
      <c r="R790" s="151" t="s">
        <v>2117</v>
      </c>
      <c r="S790" s="461"/>
      <c r="T790" s="575" t="s">
        <v>1944</v>
      </c>
    </row>
    <row r="791" spans="1:20" s="358" customFormat="1" ht="81.75" customHeight="1" outlineLevel="1">
      <c r="A791" s="357"/>
      <c r="B791" s="407" t="s">
        <v>2566</v>
      </c>
      <c r="C791" s="604" t="s">
        <v>2068</v>
      </c>
      <c r="D791" s="409" t="s">
        <v>79</v>
      </c>
      <c r="E791" s="411">
        <v>330</v>
      </c>
      <c r="F791" s="411"/>
      <c r="G791" s="411"/>
      <c r="H791" s="411"/>
      <c r="I791" s="411"/>
      <c r="J791" s="404"/>
      <c r="K791" s="404"/>
      <c r="L791" s="404">
        <v>0</v>
      </c>
      <c r="M791" s="404">
        <v>0</v>
      </c>
      <c r="N791" s="409" t="s">
        <v>1862</v>
      </c>
      <c r="O791" s="92"/>
      <c r="P791" s="92"/>
      <c r="Q791" s="410" t="s">
        <v>2060</v>
      </c>
      <c r="R791" s="92" t="s">
        <v>1887</v>
      </c>
      <c r="S791" s="572"/>
      <c r="T791" s="572" t="s">
        <v>3438</v>
      </c>
    </row>
    <row r="792" spans="1:20" s="358" customFormat="1" ht="81.75" customHeight="1" outlineLevel="1">
      <c r="A792" s="357"/>
      <c r="B792" s="407" t="s">
        <v>2567</v>
      </c>
      <c r="C792" s="426" t="s">
        <v>1865</v>
      </c>
      <c r="D792" s="409" t="s">
        <v>79</v>
      </c>
      <c r="E792" s="414">
        <v>8000</v>
      </c>
      <c r="F792" s="414"/>
      <c r="G792" s="414"/>
      <c r="H792" s="414"/>
      <c r="I792" s="414"/>
      <c r="J792" s="92"/>
      <c r="K792" s="92"/>
      <c r="L792" s="404">
        <v>0</v>
      </c>
      <c r="M792" s="404">
        <v>0</v>
      </c>
      <c r="N792" s="409" t="s">
        <v>1862</v>
      </c>
      <c r="O792" s="92"/>
      <c r="P792" s="92"/>
      <c r="Q792" s="408" t="s">
        <v>2974</v>
      </c>
      <c r="R792" s="92" t="s">
        <v>1889</v>
      </c>
      <c r="S792" s="421"/>
      <c r="T792" s="572" t="s">
        <v>1930</v>
      </c>
    </row>
    <row r="793" spans="1:20" s="358" customFormat="1" ht="81.75" customHeight="1" outlineLevel="1">
      <c r="A793" s="357"/>
      <c r="B793" s="407" t="s">
        <v>2568</v>
      </c>
      <c r="C793" s="604" t="s">
        <v>2973</v>
      </c>
      <c r="D793" s="409" t="s">
        <v>79</v>
      </c>
      <c r="E793" s="411">
        <v>550</v>
      </c>
      <c r="F793" s="411"/>
      <c r="G793" s="411"/>
      <c r="H793" s="411"/>
      <c r="I793" s="411"/>
      <c r="J793" s="404"/>
      <c r="K793" s="404"/>
      <c r="L793" s="404">
        <v>550</v>
      </c>
      <c r="M793" s="404">
        <v>0</v>
      </c>
      <c r="N793" s="409" t="s">
        <v>1862</v>
      </c>
      <c r="O793" s="92"/>
      <c r="P793" s="92"/>
      <c r="Q793" s="410" t="s">
        <v>2060</v>
      </c>
      <c r="R793" s="92" t="s">
        <v>1887</v>
      </c>
      <c r="S793" s="572"/>
      <c r="T793" s="572" t="s">
        <v>1944</v>
      </c>
    </row>
    <row r="794" spans="1:20" s="358" customFormat="1" ht="81.75" customHeight="1" outlineLevel="1">
      <c r="A794" s="357"/>
      <c r="B794" s="407" t="s">
        <v>2569</v>
      </c>
      <c r="C794" s="604" t="s">
        <v>127</v>
      </c>
      <c r="D794" s="409" t="s">
        <v>79</v>
      </c>
      <c r="E794" s="595">
        <v>13000</v>
      </c>
      <c r="F794" s="595"/>
      <c r="G794" s="595"/>
      <c r="H794" s="595"/>
      <c r="I794" s="595"/>
      <c r="J794" s="404"/>
      <c r="K794" s="404"/>
      <c r="L794" s="404">
        <v>0</v>
      </c>
      <c r="M794" s="404">
        <v>0</v>
      </c>
      <c r="N794" s="409" t="s">
        <v>1862</v>
      </c>
      <c r="O794" s="92"/>
      <c r="P794" s="92"/>
      <c r="Q794" s="410" t="s">
        <v>2060</v>
      </c>
      <c r="R794" s="92" t="s">
        <v>1887</v>
      </c>
      <c r="S794" s="572"/>
      <c r="T794" s="572" t="s">
        <v>1947</v>
      </c>
    </row>
    <row r="795" spans="1:20" s="358" customFormat="1" ht="81.75" customHeight="1" outlineLevel="1">
      <c r="A795" s="357"/>
      <c r="B795" s="455" t="s">
        <v>2570</v>
      </c>
      <c r="C795" s="456" t="s">
        <v>2239</v>
      </c>
      <c r="D795" s="457" t="s">
        <v>79</v>
      </c>
      <c r="E795" s="522">
        <v>200</v>
      </c>
      <c r="F795" s="454"/>
      <c r="G795" s="454"/>
      <c r="H795" s="454"/>
      <c r="I795" s="454"/>
      <c r="J795" s="92"/>
      <c r="K795" s="92"/>
      <c r="L795" s="459">
        <v>0</v>
      </c>
      <c r="M795" s="459">
        <v>0</v>
      </c>
      <c r="N795" s="457" t="s">
        <v>1862</v>
      </c>
      <c r="O795" s="151"/>
      <c r="P795" s="151" t="s">
        <v>3441</v>
      </c>
      <c r="Q795" s="460" t="s">
        <v>2060</v>
      </c>
      <c r="R795" s="151" t="s">
        <v>1889</v>
      </c>
      <c r="S795" s="461"/>
      <c r="T795" s="575" t="s">
        <v>1932</v>
      </c>
    </row>
    <row r="796" spans="1:20" s="358" customFormat="1" ht="81.75" customHeight="1" outlineLevel="1">
      <c r="A796" s="357"/>
      <c r="B796" s="455" t="s">
        <v>2571</v>
      </c>
      <c r="C796" s="456" t="s">
        <v>146</v>
      </c>
      <c r="D796" s="457" t="s">
        <v>79</v>
      </c>
      <c r="E796" s="523">
        <v>250</v>
      </c>
      <c r="F796" s="411"/>
      <c r="G796" s="411"/>
      <c r="H796" s="411"/>
      <c r="I796" s="411"/>
      <c r="J796" s="92"/>
      <c r="K796" s="92"/>
      <c r="L796" s="459">
        <v>0</v>
      </c>
      <c r="M796" s="459">
        <v>0</v>
      </c>
      <c r="N796" s="457" t="s">
        <v>1862</v>
      </c>
      <c r="O796" s="151"/>
      <c r="P796" s="151" t="s">
        <v>3441</v>
      </c>
      <c r="Q796" s="460" t="s">
        <v>2060</v>
      </c>
      <c r="R796" s="151" t="s">
        <v>1889</v>
      </c>
      <c r="S796" s="461"/>
      <c r="T796" s="575" t="s">
        <v>1947</v>
      </c>
    </row>
    <row r="797" spans="1:20" s="358" customFormat="1" ht="81.75" customHeight="1" outlineLevel="1">
      <c r="A797" s="357"/>
      <c r="B797" s="425" t="s">
        <v>2572</v>
      </c>
      <c r="C797" s="408" t="s">
        <v>1306</v>
      </c>
      <c r="D797" s="409" t="s">
        <v>79</v>
      </c>
      <c r="E797" s="424">
        <v>10210</v>
      </c>
      <c r="F797" s="424"/>
      <c r="G797" s="424"/>
      <c r="H797" s="424"/>
      <c r="I797" s="424"/>
      <c r="J797" s="408"/>
      <c r="K797" s="408"/>
      <c r="L797" s="404">
        <v>0</v>
      </c>
      <c r="M797" s="404">
        <v>0</v>
      </c>
      <c r="N797" s="409" t="s">
        <v>1862</v>
      </c>
      <c r="O797" s="410"/>
      <c r="P797" s="408"/>
      <c r="Q797" s="408" t="s">
        <v>2060</v>
      </c>
      <c r="R797" s="92" t="s">
        <v>1889</v>
      </c>
      <c r="S797" s="408"/>
      <c r="T797" s="572" t="s">
        <v>1932</v>
      </c>
    </row>
    <row r="798" spans="1:20" s="358" customFormat="1" ht="81.75" customHeight="1" outlineLevel="1">
      <c r="A798" s="357"/>
      <c r="B798" s="425" t="s">
        <v>2573</v>
      </c>
      <c r="C798" s="423" t="s">
        <v>2471</v>
      </c>
      <c r="D798" s="409" t="s">
        <v>79</v>
      </c>
      <c r="E798" s="424">
        <v>10000</v>
      </c>
      <c r="F798" s="424"/>
      <c r="G798" s="424"/>
      <c r="H798" s="424"/>
      <c r="I798" s="424"/>
      <c r="J798" s="408"/>
      <c r="K798" s="408"/>
      <c r="L798" s="404">
        <v>0</v>
      </c>
      <c r="M798" s="404">
        <v>0</v>
      </c>
      <c r="N798" s="409" t="s">
        <v>1862</v>
      </c>
      <c r="O798" s="410"/>
      <c r="P798" s="408"/>
      <c r="Q798" s="408" t="s">
        <v>2060</v>
      </c>
      <c r="R798" s="92" t="s">
        <v>1889</v>
      </c>
      <c r="S798" s="408"/>
      <c r="T798" s="572" t="s">
        <v>1932</v>
      </c>
    </row>
    <row r="799" spans="1:20" s="358" customFormat="1" ht="81.75" customHeight="1" outlineLevel="1">
      <c r="A799" s="357"/>
      <c r="B799" s="425" t="s">
        <v>2574</v>
      </c>
      <c r="C799" s="423" t="s">
        <v>2471</v>
      </c>
      <c r="D799" s="409" t="s">
        <v>79</v>
      </c>
      <c r="E799" s="424">
        <v>10000</v>
      </c>
      <c r="F799" s="424"/>
      <c r="G799" s="424"/>
      <c r="H799" s="424"/>
      <c r="I799" s="424"/>
      <c r="J799" s="408"/>
      <c r="K799" s="408"/>
      <c r="L799" s="404">
        <v>0</v>
      </c>
      <c r="M799" s="404">
        <v>0</v>
      </c>
      <c r="N799" s="409" t="s">
        <v>1862</v>
      </c>
      <c r="O799" s="410"/>
      <c r="P799" s="408"/>
      <c r="Q799" s="408" t="s">
        <v>2060</v>
      </c>
      <c r="R799" s="92" t="s">
        <v>1889</v>
      </c>
      <c r="S799" s="408"/>
      <c r="T799" s="572" t="s">
        <v>1932</v>
      </c>
    </row>
    <row r="800" spans="1:20" s="358" customFormat="1" ht="81.75" customHeight="1" outlineLevel="1">
      <c r="A800" s="357"/>
      <c r="B800" s="407" t="s">
        <v>2575</v>
      </c>
      <c r="C800" s="426" t="s">
        <v>509</v>
      </c>
      <c r="D800" s="409" t="s">
        <v>79</v>
      </c>
      <c r="E800" s="424">
        <v>4000</v>
      </c>
      <c r="F800" s="424"/>
      <c r="G800" s="424"/>
      <c r="H800" s="424"/>
      <c r="I800" s="424"/>
      <c r="J800" s="92"/>
      <c r="K800" s="92"/>
      <c r="L800" s="404">
        <v>0</v>
      </c>
      <c r="M800" s="404">
        <v>0</v>
      </c>
      <c r="N800" s="409" t="s">
        <v>1862</v>
      </c>
      <c r="O800" s="92"/>
      <c r="P800" s="92"/>
      <c r="Q800" s="408" t="s">
        <v>2060</v>
      </c>
      <c r="R800" s="92" t="s">
        <v>2120</v>
      </c>
      <c r="S800" s="421"/>
      <c r="T800" s="572" t="s">
        <v>1932</v>
      </c>
    </row>
    <row r="801" spans="1:20" s="358" customFormat="1" ht="81.75" customHeight="1" outlineLevel="1">
      <c r="A801" s="357"/>
      <c r="B801" s="407" t="s">
        <v>2071</v>
      </c>
      <c r="C801" s="604" t="s">
        <v>509</v>
      </c>
      <c r="D801" s="409" t="s">
        <v>79</v>
      </c>
      <c r="E801" s="508">
        <v>4000</v>
      </c>
      <c r="F801" s="508"/>
      <c r="G801" s="508"/>
      <c r="H801" s="508"/>
      <c r="I801" s="508"/>
      <c r="J801" s="404"/>
      <c r="K801" s="404"/>
      <c r="L801" s="404">
        <v>0</v>
      </c>
      <c r="M801" s="404">
        <v>0</v>
      </c>
      <c r="N801" s="409" t="s">
        <v>1862</v>
      </c>
      <c r="O801" s="92"/>
      <c r="P801" s="92"/>
      <c r="Q801" s="410" t="s">
        <v>2060</v>
      </c>
      <c r="R801" s="92" t="s">
        <v>1887</v>
      </c>
      <c r="S801" s="572"/>
      <c r="T801" s="572" t="s">
        <v>1932</v>
      </c>
    </row>
    <row r="802" spans="1:20" s="358" customFormat="1" ht="81.75" customHeight="1" outlineLevel="1">
      <c r="A802" s="357"/>
      <c r="B802" s="407" t="s">
        <v>2576</v>
      </c>
      <c r="C802" s="604" t="s">
        <v>1302</v>
      </c>
      <c r="D802" s="409" t="s">
        <v>79</v>
      </c>
      <c r="E802" s="508">
        <v>14599</v>
      </c>
      <c r="F802" s="508"/>
      <c r="G802" s="508"/>
      <c r="H802" s="508"/>
      <c r="I802" s="508"/>
      <c r="J802" s="404"/>
      <c r="K802" s="404"/>
      <c r="L802" s="404">
        <v>0</v>
      </c>
      <c r="M802" s="404">
        <v>0</v>
      </c>
      <c r="N802" s="409" t="s">
        <v>1862</v>
      </c>
      <c r="O802" s="92"/>
      <c r="P802" s="92"/>
      <c r="Q802" s="410" t="s">
        <v>2060</v>
      </c>
      <c r="R802" s="92" t="s">
        <v>1887</v>
      </c>
      <c r="S802" s="572" t="s">
        <v>2577</v>
      </c>
      <c r="T802" s="572" t="s">
        <v>1930</v>
      </c>
    </row>
    <row r="803" spans="1:20" s="358" customFormat="1" ht="81.75" customHeight="1" outlineLevel="1">
      <c r="A803" s="357"/>
      <c r="B803" s="407" t="s">
        <v>2578</v>
      </c>
      <c r="C803" s="426" t="s">
        <v>668</v>
      </c>
      <c r="D803" s="409" t="s">
        <v>79</v>
      </c>
      <c r="E803" s="424">
        <v>4200</v>
      </c>
      <c r="F803" s="424"/>
      <c r="G803" s="424"/>
      <c r="H803" s="424"/>
      <c r="I803" s="424"/>
      <c r="J803" s="92"/>
      <c r="K803" s="92"/>
      <c r="L803" s="404">
        <v>0</v>
      </c>
      <c r="M803" s="404">
        <v>0</v>
      </c>
      <c r="N803" s="409" t="s">
        <v>1862</v>
      </c>
      <c r="O803" s="92"/>
      <c r="P803" s="92"/>
      <c r="Q803" s="408" t="s">
        <v>2060</v>
      </c>
      <c r="R803" s="92" t="s">
        <v>2120</v>
      </c>
      <c r="S803" s="421"/>
      <c r="T803" s="572" t="s">
        <v>1943</v>
      </c>
    </row>
    <row r="804" spans="1:20" s="358" customFormat="1" ht="81.75" customHeight="1" outlineLevel="1">
      <c r="A804" s="357"/>
      <c r="B804" s="407" t="s">
        <v>2579</v>
      </c>
      <c r="C804" s="426" t="s">
        <v>2580</v>
      </c>
      <c r="D804" s="409" t="s">
        <v>79</v>
      </c>
      <c r="E804" s="424">
        <v>10000</v>
      </c>
      <c r="F804" s="424"/>
      <c r="G804" s="424"/>
      <c r="H804" s="424"/>
      <c r="I804" s="424"/>
      <c r="J804" s="92"/>
      <c r="K804" s="92"/>
      <c r="L804" s="404">
        <v>120</v>
      </c>
      <c r="M804" s="404">
        <v>0</v>
      </c>
      <c r="N804" s="409" t="s">
        <v>1862</v>
      </c>
      <c r="O804" s="92"/>
      <c r="P804" s="92"/>
      <c r="Q804" s="408" t="s">
        <v>2060</v>
      </c>
      <c r="R804" s="92" t="s">
        <v>2120</v>
      </c>
      <c r="S804" s="421"/>
      <c r="T804" s="572" t="s">
        <v>1932</v>
      </c>
    </row>
    <row r="805" spans="1:20" s="358" customFormat="1" ht="81.75" customHeight="1" outlineLevel="1">
      <c r="A805" s="357"/>
      <c r="B805" s="407" t="s">
        <v>2581</v>
      </c>
      <c r="C805" s="426" t="s">
        <v>2580</v>
      </c>
      <c r="D805" s="409" t="s">
        <v>79</v>
      </c>
      <c r="E805" s="424">
        <v>2000</v>
      </c>
      <c r="F805" s="424"/>
      <c r="G805" s="424"/>
      <c r="H805" s="424"/>
      <c r="I805" s="424"/>
      <c r="J805" s="92"/>
      <c r="K805" s="92"/>
      <c r="L805" s="404">
        <v>0</v>
      </c>
      <c r="M805" s="404">
        <v>0</v>
      </c>
      <c r="N805" s="409" t="s">
        <v>1862</v>
      </c>
      <c r="O805" s="92"/>
      <c r="P805" s="92"/>
      <c r="Q805" s="408" t="s">
        <v>2060</v>
      </c>
      <c r="R805" s="92" t="s">
        <v>1889</v>
      </c>
      <c r="S805" s="421"/>
      <c r="T805" s="572" t="s">
        <v>1932</v>
      </c>
    </row>
    <row r="806" spans="1:20" s="358" customFormat="1" ht="81.75" customHeight="1" outlineLevel="1">
      <c r="A806" s="357"/>
      <c r="B806" s="407" t="s">
        <v>2582</v>
      </c>
      <c r="C806" s="426" t="s">
        <v>2580</v>
      </c>
      <c r="D806" s="409" t="s">
        <v>79</v>
      </c>
      <c r="E806" s="424">
        <v>2500</v>
      </c>
      <c r="F806" s="424"/>
      <c r="G806" s="424"/>
      <c r="H806" s="424"/>
      <c r="I806" s="424"/>
      <c r="J806" s="92"/>
      <c r="K806" s="92"/>
      <c r="L806" s="404">
        <v>0</v>
      </c>
      <c r="M806" s="404">
        <v>0</v>
      </c>
      <c r="N806" s="409" t="s">
        <v>1862</v>
      </c>
      <c r="O806" s="92"/>
      <c r="P806" s="92"/>
      <c r="Q806" s="408" t="s">
        <v>2060</v>
      </c>
      <c r="R806" s="92" t="s">
        <v>1889</v>
      </c>
      <c r="S806" s="421"/>
      <c r="T806" s="572" t="s">
        <v>1932</v>
      </c>
    </row>
    <row r="807" spans="1:20" s="358" customFormat="1" ht="81.75" customHeight="1" outlineLevel="1">
      <c r="A807" s="357"/>
      <c r="B807" s="455" t="s">
        <v>2583</v>
      </c>
      <c r="C807" s="456" t="s">
        <v>2162</v>
      </c>
      <c r="D807" s="457" t="s">
        <v>79</v>
      </c>
      <c r="E807" s="458">
        <v>10450</v>
      </c>
      <c r="F807" s="458"/>
      <c r="G807" s="458"/>
      <c r="H807" s="458"/>
      <c r="I807" s="458"/>
      <c r="J807" s="151" t="s">
        <v>2584</v>
      </c>
      <c r="K807" s="151"/>
      <c r="L807" s="459">
        <v>0</v>
      </c>
      <c r="M807" s="459">
        <v>0</v>
      </c>
      <c r="N807" s="457" t="s">
        <v>1862</v>
      </c>
      <c r="O807" s="151"/>
      <c r="P807" s="151" t="s">
        <v>3419</v>
      </c>
      <c r="Q807" s="460" t="s">
        <v>2060</v>
      </c>
      <c r="R807" s="151" t="s">
        <v>2120</v>
      </c>
      <c r="S807" s="461" t="s">
        <v>2584</v>
      </c>
      <c r="T807" s="575" t="s">
        <v>1928</v>
      </c>
    </row>
    <row r="808" spans="1:20" s="358" customFormat="1" ht="81.75" customHeight="1" outlineLevel="1">
      <c r="A808" s="357"/>
      <c r="B808" s="407" t="s">
        <v>2585</v>
      </c>
      <c r="C808" s="426" t="s">
        <v>107</v>
      </c>
      <c r="D808" s="409" t="s">
        <v>79</v>
      </c>
      <c r="E808" s="424">
        <v>1000</v>
      </c>
      <c r="F808" s="424"/>
      <c r="G808" s="424"/>
      <c r="H808" s="424"/>
      <c r="I808" s="424"/>
      <c r="J808" s="92"/>
      <c r="K808" s="92"/>
      <c r="L808" s="404">
        <v>0</v>
      </c>
      <c r="M808" s="404">
        <v>0</v>
      </c>
      <c r="N808" s="409" t="s">
        <v>1862</v>
      </c>
      <c r="O808" s="92"/>
      <c r="P808" s="92"/>
      <c r="Q808" s="408" t="s">
        <v>2060</v>
      </c>
      <c r="R808" s="92" t="s">
        <v>2120</v>
      </c>
      <c r="S808" s="421"/>
      <c r="T808" s="572" t="s">
        <v>1932</v>
      </c>
    </row>
    <row r="809" spans="1:20" s="358" customFormat="1" ht="81.75" customHeight="1" outlineLevel="1">
      <c r="A809" s="357"/>
      <c r="B809" s="407" t="s">
        <v>2586</v>
      </c>
      <c r="C809" s="426" t="s">
        <v>1295</v>
      </c>
      <c r="D809" s="409" t="s">
        <v>79</v>
      </c>
      <c r="E809" s="424">
        <v>4500</v>
      </c>
      <c r="F809" s="424"/>
      <c r="G809" s="424"/>
      <c r="H809" s="424"/>
      <c r="I809" s="424"/>
      <c r="J809" s="92"/>
      <c r="K809" s="92"/>
      <c r="L809" s="404">
        <v>0</v>
      </c>
      <c r="M809" s="404">
        <v>0</v>
      </c>
      <c r="N809" s="409" t="s">
        <v>1862</v>
      </c>
      <c r="O809" s="92"/>
      <c r="P809" s="92"/>
      <c r="Q809" s="408" t="s">
        <v>2060</v>
      </c>
      <c r="R809" s="92" t="s">
        <v>2120</v>
      </c>
      <c r="S809" s="421"/>
      <c r="T809" s="572" t="s">
        <v>1944</v>
      </c>
    </row>
    <row r="810" spans="1:20" s="358" customFormat="1" ht="81.75" customHeight="1" outlineLevel="1">
      <c r="A810" s="357"/>
      <c r="B810" s="407" t="s">
        <v>2587</v>
      </c>
      <c r="C810" s="426" t="s">
        <v>126</v>
      </c>
      <c r="D810" s="409" t="s">
        <v>79</v>
      </c>
      <c r="E810" s="424">
        <v>2000</v>
      </c>
      <c r="F810" s="424"/>
      <c r="G810" s="424"/>
      <c r="H810" s="424"/>
      <c r="I810" s="424"/>
      <c r="J810" s="92"/>
      <c r="K810" s="92"/>
      <c r="L810" s="404">
        <v>0</v>
      </c>
      <c r="M810" s="404">
        <v>0</v>
      </c>
      <c r="N810" s="409" t="s">
        <v>1862</v>
      </c>
      <c r="O810" s="92"/>
      <c r="P810" s="92"/>
      <c r="Q810" s="408" t="s">
        <v>2060</v>
      </c>
      <c r="R810" s="92" t="s">
        <v>2120</v>
      </c>
      <c r="S810" s="421"/>
      <c r="T810" s="572" t="s">
        <v>1949</v>
      </c>
    </row>
    <row r="811" spans="1:20" s="358" customFormat="1" ht="81.75" customHeight="1" outlineLevel="1">
      <c r="A811" s="357"/>
      <c r="B811" s="455" t="s">
        <v>2623</v>
      </c>
      <c r="C811" s="463" t="s">
        <v>2035</v>
      </c>
      <c r="D811" s="462" t="s">
        <v>79</v>
      </c>
      <c r="E811" s="596">
        <v>9700</v>
      </c>
      <c r="F811" s="596"/>
      <c r="G811" s="596"/>
      <c r="H811" s="596"/>
      <c r="I811" s="596"/>
      <c r="J811" s="459"/>
      <c r="K811" s="459"/>
      <c r="L811" s="459">
        <v>0</v>
      </c>
      <c r="M811" s="459">
        <v>0</v>
      </c>
      <c r="N811" s="463" t="s">
        <v>1862</v>
      </c>
      <c r="O811" s="151"/>
      <c r="P811" s="151" t="s">
        <v>3419</v>
      </c>
      <c r="Q811" s="151" t="s">
        <v>2060</v>
      </c>
      <c r="R811" s="151" t="s">
        <v>1887</v>
      </c>
      <c r="S811" s="575"/>
      <c r="T811" s="575" t="s">
        <v>1928</v>
      </c>
    </row>
    <row r="812" spans="1:20" s="358" customFormat="1" ht="81.75" customHeight="1" outlineLevel="1">
      <c r="A812" s="357"/>
      <c r="B812" s="607" t="s">
        <v>3386</v>
      </c>
      <c r="C812" s="606" t="s">
        <v>2379</v>
      </c>
      <c r="D812" s="464" t="s">
        <v>79</v>
      </c>
      <c r="E812" s="597">
        <v>13276.72</v>
      </c>
      <c r="F812" s="597"/>
      <c r="G812" s="597"/>
      <c r="H812" s="597"/>
      <c r="I812" s="597"/>
      <c r="J812" s="466"/>
      <c r="K812" s="466"/>
      <c r="L812" s="466">
        <v>0</v>
      </c>
      <c r="M812" s="467">
        <v>0</v>
      </c>
      <c r="N812" s="468" t="s">
        <v>1862</v>
      </c>
      <c r="O812" s="465"/>
      <c r="P812" s="465"/>
      <c r="Q812" s="593" t="s">
        <v>2060</v>
      </c>
      <c r="R812" s="465" t="s">
        <v>1887</v>
      </c>
      <c r="S812" s="582"/>
      <c r="T812" s="582" t="s">
        <v>1930</v>
      </c>
    </row>
    <row r="813" spans="1:20">
      <c r="A813" s="346"/>
      <c r="B813" s="355" t="s">
        <v>536</v>
      </c>
      <c r="C813" s="362" t="s">
        <v>79</v>
      </c>
      <c r="D813" s="363" t="s">
        <v>79</v>
      </c>
      <c r="E813" s="364">
        <f>SUM(E313:E812)</f>
        <v>3109746.6170000006</v>
      </c>
      <c r="F813" s="364">
        <f t="shared" ref="F813:M813" si="2">SUM(F313:F812)</f>
        <v>0</v>
      </c>
      <c r="G813" s="364">
        <f t="shared" si="2"/>
        <v>0</v>
      </c>
      <c r="H813" s="364">
        <f t="shared" si="2"/>
        <v>0</v>
      </c>
      <c r="I813" s="364">
        <f t="shared" si="2"/>
        <v>0</v>
      </c>
      <c r="J813" s="364">
        <f t="shared" si="2"/>
        <v>1200</v>
      </c>
      <c r="K813" s="364">
        <f t="shared" si="2"/>
        <v>0</v>
      </c>
      <c r="L813" s="364">
        <f t="shared" si="2"/>
        <v>90916.3</v>
      </c>
      <c r="M813" s="364">
        <f t="shared" si="2"/>
        <v>0</v>
      </c>
      <c r="N813" s="362" t="s">
        <v>79</v>
      </c>
      <c r="O813" s="362" t="s">
        <v>79</v>
      </c>
      <c r="P813" s="362" t="s">
        <v>79</v>
      </c>
      <c r="Q813" s="369" t="s">
        <v>79</v>
      </c>
      <c r="R813" s="380" t="s">
        <v>79</v>
      </c>
      <c r="S813" s="398" t="s">
        <v>79</v>
      </c>
      <c r="T813" s="369" t="s">
        <v>79</v>
      </c>
    </row>
    <row r="814" spans="1:20" ht="138" customHeight="1" outlineLevel="1">
      <c r="A814" s="346"/>
      <c r="B814" s="469" t="s">
        <v>2624</v>
      </c>
      <c r="C814" s="381" t="s">
        <v>1875</v>
      </c>
      <c r="D814" s="391" t="s">
        <v>1876</v>
      </c>
      <c r="E814" s="470">
        <v>145331.76699999999</v>
      </c>
      <c r="F814" s="471">
        <v>0</v>
      </c>
      <c r="G814" s="714">
        <f>3025+1850</f>
        <v>4875</v>
      </c>
      <c r="H814" s="524"/>
      <c r="I814" s="524"/>
      <c r="J814" s="524"/>
      <c r="K814" s="524"/>
      <c r="L814" s="470">
        <v>0</v>
      </c>
      <c r="M814" s="470">
        <v>0</v>
      </c>
      <c r="N814" s="392" t="s">
        <v>1892</v>
      </c>
      <c r="O814" s="393" t="s">
        <v>2625</v>
      </c>
      <c r="P814" s="393" t="s">
        <v>2626</v>
      </c>
      <c r="Q814" s="393" t="s">
        <v>2844</v>
      </c>
      <c r="R814" s="472" t="s">
        <v>1889</v>
      </c>
      <c r="S814" s="473"/>
      <c r="T814" s="583" t="s">
        <v>1929</v>
      </c>
    </row>
    <row r="815" spans="1:20" ht="110.25" customHeight="1" outlineLevel="1">
      <c r="A815" s="346"/>
      <c r="B815" s="469" t="s">
        <v>2627</v>
      </c>
      <c r="C815" s="381" t="s">
        <v>1875</v>
      </c>
      <c r="D815" s="391" t="s">
        <v>1876</v>
      </c>
      <c r="E815" s="470">
        <v>253225.14300000001</v>
      </c>
      <c r="F815" s="471">
        <v>0</v>
      </c>
      <c r="G815" s="714"/>
      <c r="H815" s="524"/>
      <c r="I815" s="524"/>
      <c r="J815" s="524"/>
      <c r="K815" s="524"/>
      <c r="L815" s="470">
        <v>0</v>
      </c>
      <c r="M815" s="470">
        <v>0</v>
      </c>
      <c r="N815" s="392" t="s">
        <v>1892</v>
      </c>
      <c r="O815" s="393" t="s">
        <v>2625</v>
      </c>
      <c r="P815" s="393" t="s">
        <v>2626</v>
      </c>
      <c r="Q815" s="393" t="s">
        <v>2844</v>
      </c>
      <c r="R815" s="472" t="s">
        <v>1889</v>
      </c>
      <c r="S815" s="473"/>
      <c r="T815" s="583" t="s">
        <v>1929</v>
      </c>
    </row>
    <row r="816" spans="1:20" ht="162.75" customHeight="1" outlineLevel="1">
      <c r="A816" s="346"/>
      <c r="B816" s="469" t="s">
        <v>2628</v>
      </c>
      <c r="C816" s="381" t="s">
        <v>1875</v>
      </c>
      <c r="D816" s="391" t="s">
        <v>1876</v>
      </c>
      <c r="E816" s="470">
        <v>199436.73699999999</v>
      </c>
      <c r="F816" s="471">
        <v>0</v>
      </c>
      <c r="G816" s="714"/>
      <c r="H816" s="524"/>
      <c r="I816" s="524"/>
      <c r="J816" s="524"/>
      <c r="K816" s="524"/>
      <c r="L816" s="470">
        <v>0</v>
      </c>
      <c r="M816" s="470">
        <v>0</v>
      </c>
      <c r="N816" s="392" t="s">
        <v>1892</v>
      </c>
      <c r="O816" s="393" t="s">
        <v>2625</v>
      </c>
      <c r="P816" s="393" t="s">
        <v>2626</v>
      </c>
      <c r="Q816" s="393" t="s">
        <v>3057</v>
      </c>
      <c r="R816" s="472" t="s">
        <v>1889</v>
      </c>
      <c r="S816" s="473"/>
      <c r="T816" s="583" t="s">
        <v>1929</v>
      </c>
    </row>
    <row r="817" spans="1:20" ht="152.25" customHeight="1" outlineLevel="1">
      <c r="A817" s="346"/>
      <c r="B817" s="469" t="s">
        <v>2629</v>
      </c>
      <c r="C817" s="381" t="s">
        <v>1875</v>
      </c>
      <c r="D817" s="391" t="s">
        <v>1876</v>
      </c>
      <c r="E817" s="470">
        <v>75839.394</v>
      </c>
      <c r="F817" s="471">
        <v>0</v>
      </c>
      <c r="G817" s="714"/>
      <c r="H817" s="524"/>
      <c r="I817" s="524"/>
      <c r="J817" s="524"/>
      <c r="K817" s="524"/>
      <c r="L817" s="470">
        <v>0</v>
      </c>
      <c r="M817" s="470">
        <v>0</v>
      </c>
      <c r="N817" s="392" t="s">
        <v>1892</v>
      </c>
      <c r="O817" s="393" t="s">
        <v>2630</v>
      </c>
      <c r="P817" s="393" t="s">
        <v>2626</v>
      </c>
      <c r="Q817" s="393" t="s">
        <v>2845</v>
      </c>
      <c r="R817" s="472" t="s">
        <v>1889</v>
      </c>
      <c r="S817" s="473"/>
      <c r="T817" s="583" t="s">
        <v>1929</v>
      </c>
    </row>
    <row r="818" spans="1:20" ht="149.25" customHeight="1" outlineLevel="1">
      <c r="A818" s="346"/>
      <c r="B818" s="469" t="s">
        <v>2631</v>
      </c>
      <c r="C818" s="381" t="s">
        <v>1875</v>
      </c>
      <c r="D818" s="394" t="s">
        <v>1876</v>
      </c>
      <c r="E818" s="470">
        <v>16350.089</v>
      </c>
      <c r="F818" s="471">
        <v>0</v>
      </c>
      <c r="G818" s="714"/>
      <c r="H818" s="524"/>
      <c r="I818" s="524"/>
      <c r="J818" s="524"/>
      <c r="K818" s="524"/>
      <c r="L818" s="470">
        <v>0</v>
      </c>
      <c r="M818" s="470">
        <v>0</v>
      </c>
      <c r="N818" s="392" t="s">
        <v>1892</v>
      </c>
      <c r="O818" s="393" t="s">
        <v>2625</v>
      </c>
      <c r="P818" s="393" t="s">
        <v>2626</v>
      </c>
      <c r="Q818" s="393" t="s">
        <v>2846</v>
      </c>
      <c r="R818" s="472" t="s">
        <v>1889</v>
      </c>
      <c r="S818" s="473"/>
      <c r="T818" s="583" t="s">
        <v>1929</v>
      </c>
    </row>
    <row r="819" spans="1:20" ht="48" customHeight="1" outlineLevel="1">
      <c r="A819" s="346"/>
      <c r="B819" s="469" t="s">
        <v>1895</v>
      </c>
      <c r="C819" s="381" t="s">
        <v>1877</v>
      </c>
      <c r="D819" s="394" t="s">
        <v>1878</v>
      </c>
      <c r="E819" s="470">
        <v>12330.864</v>
      </c>
      <c r="F819" s="470">
        <v>0</v>
      </c>
      <c r="G819" s="470">
        <v>0</v>
      </c>
      <c r="H819" s="470"/>
      <c r="I819" s="470"/>
      <c r="J819" s="470"/>
      <c r="K819" s="470"/>
      <c r="L819" s="470">
        <v>0</v>
      </c>
      <c r="M819" s="470">
        <v>0</v>
      </c>
      <c r="N819" s="392" t="s">
        <v>1892</v>
      </c>
      <c r="O819" s="394" t="s">
        <v>1916</v>
      </c>
      <c r="P819" s="393" t="s">
        <v>2975</v>
      </c>
      <c r="Q819" s="394" t="s">
        <v>1042</v>
      </c>
      <c r="R819" s="472" t="s">
        <v>1889</v>
      </c>
      <c r="S819" s="472"/>
      <c r="T819" s="583" t="s">
        <v>1943</v>
      </c>
    </row>
    <row r="820" spans="1:20" ht="106.5" customHeight="1" outlineLevel="1">
      <c r="A820" s="346"/>
      <c r="B820" s="469" t="s">
        <v>2591</v>
      </c>
      <c r="C820" s="381" t="s">
        <v>2592</v>
      </c>
      <c r="D820" s="391" t="s">
        <v>2976</v>
      </c>
      <c r="E820" s="470">
        <v>48480.574000000001</v>
      </c>
      <c r="F820" s="470">
        <v>0</v>
      </c>
      <c r="G820" s="470">
        <v>600</v>
      </c>
      <c r="H820" s="470"/>
      <c r="I820" s="470"/>
      <c r="J820" s="470"/>
      <c r="K820" s="470"/>
      <c r="L820" s="470">
        <v>0</v>
      </c>
      <c r="M820" s="470">
        <v>0</v>
      </c>
      <c r="N820" s="392" t="s">
        <v>1892</v>
      </c>
      <c r="O820" s="472" t="s">
        <v>2593</v>
      </c>
      <c r="P820" s="393"/>
      <c r="Q820" s="394" t="s">
        <v>1296</v>
      </c>
      <c r="R820" s="472" t="s">
        <v>1889</v>
      </c>
      <c r="S820" s="472"/>
      <c r="T820" s="583" t="s">
        <v>1944</v>
      </c>
    </row>
    <row r="821" spans="1:20" ht="102.75" customHeight="1" outlineLevel="1">
      <c r="A821" s="346"/>
      <c r="B821" s="469" t="s">
        <v>2595</v>
      </c>
      <c r="C821" s="381" t="s">
        <v>2596</v>
      </c>
      <c r="D821" s="391" t="s">
        <v>3014</v>
      </c>
      <c r="E821" s="470">
        <v>35363.525000000001</v>
      </c>
      <c r="F821" s="470">
        <v>0</v>
      </c>
      <c r="G821" s="470">
        <v>0</v>
      </c>
      <c r="H821" s="470"/>
      <c r="I821" s="470"/>
      <c r="J821" s="470"/>
      <c r="K821" s="470"/>
      <c r="L821" s="470">
        <v>0</v>
      </c>
      <c r="M821" s="470">
        <v>0</v>
      </c>
      <c r="N821" s="392" t="s">
        <v>1892</v>
      </c>
      <c r="O821" s="472" t="s">
        <v>2594</v>
      </c>
      <c r="P821" s="393"/>
      <c r="Q821" s="393" t="s">
        <v>2848</v>
      </c>
      <c r="R821" s="472" t="s">
        <v>1889</v>
      </c>
      <c r="S821" s="472"/>
      <c r="T821" s="583" t="s">
        <v>1933</v>
      </c>
    </row>
    <row r="822" spans="1:20" ht="48" customHeight="1" outlineLevel="1">
      <c r="A822" s="346"/>
      <c r="B822" s="469" t="s">
        <v>2597</v>
      </c>
      <c r="C822" s="381" t="s">
        <v>2596</v>
      </c>
      <c r="D822" s="394" t="s">
        <v>79</v>
      </c>
      <c r="E822" s="470">
        <v>104064</v>
      </c>
      <c r="F822" s="470">
        <v>0</v>
      </c>
      <c r="G822" s="470">
        <v>0</v>
      </c>
      <c r="H822" s="470"/>
      <c r="I822" s="470"/>
      <c r="J822" s="470"/>
      <c r="K822" s="470"/>
      <c r="L822" s="470">
        <v>0</v>
      </c>
      <c r="M822" s="470">
        <v>0</v>
      </c>
      <c r="N822" s="392" t="s">
        <v>1892</v>
      </c>
      <c r="O822" s="473" t="s">
        <v>3058</v>
      </c>
      <c r="P822" s="393" t="s">
        <v>3059</v>
      </c>
      <c r="Q822" s="394" t="s">
        <v>3060</v>
      </c>
      <c r="R822" s="472" t="s">
        <v>1889</v>
      </c>
      <c r="S822" s="472"/>
      <c r="T822" s="583" t="s">
        <v>1950</v>
      </c>
    </row>
    <row r="823" spans="1:20" ht="108" customHeight="1" outlineLevel="1">
      <c r="A823" s="346"/>
      <c r="B823" s="469" t="s">
        <v>2598</v>
      </c>
      <c r="C823" s="381" t="s">
        <v>2596</v>
      </c>
      <c r="D823" s="391" t="s">
        <v>3015</v>
      </c>
      <c r="E823" s="470">
        <v>188400</v>
      </c>
      <c r="F823" s="470">
        <v>0</v>
      </c>
      <c r="G823" s="470">
        <v>0</v>
      </c>
      <c r="H823" s="470"/>
      <c r="I823" s="470"/>
      <c r="J823" s="470"/>
      <c r="K823" s="470"/>
      <c r="L823" s="470">
        <v>0</v>
      </c>
      <c r="M823" s="470">
        <v>0</v>
      </c>
      <c r="N823" s="392" t="s">
        <v>1892</v>
      </c>
      <c r="O823" s="472" t="s">
        <v>2594</v>
      </c>
      <c r="P823" s="393"/>
      <c r="Q823" s="394" t="s">
        <v>1296</v>
      </c>
      <c r="R823" s="472" t="s">
        <v>1889</v>
      </c>
      <c r="S823" s="472"/>
      <c r="T823" s="583" t="s">
        <v>1950</v>
      </c>
    </row>
    <row r="824" spans="1:20" ht="48" customHeight="1" outlineLevel="1">
      <c r="A824" s="346"/>
      <c r="B824" s="469" t="s">
        <v>2599</v>
      </c>
      <c r="C824" s="381" t="s">
        <v>2596</v>
      </c>
      <c r="D824" s="394" t="s">
        <v>79</v>
      </c>
      <c r="E824" s="470">
        <v>180233.8</v>
      </c>
      <c r="F824" s="470">
        <v>0</v>
      </c>
      <c r="G824" s="470">
        <v>0</v>
      </c>
      <c r="H824" s="470">
        <v>0</v>
      </c>
      <c r="I824" s="470">
        <v>0</v>
      </c>
      <c r="J824" s="470">
        <v>1</v>
      </c>
      <c r="K824" s="470">
        <v>0</v>
      </c>
      <c r="L824" s="470">
        <v>0</v>
      </c>
      <c r="M824" s="470">
        <v>0</v>
      </c>
      <c r="N824" s="392" t="s">
        <v>1892</v>
      </c>
      <c r="O824" s="473" t="s">
        <v>3124</v>
      </c>
      <c r="P824" s="393" t="s">
        <v>3125</v>
      </c>
      <c r="Q824" s="393" t="s">
        <v>2847</v>
      </c>
      <c r="R824" s="472" t="s">
        <v>1889</v>
      </c>
      <c r="S824" s="472"/>
      <c r="T824" s="583" t="s">
        <v>1933</v>
      </c>
    </row>
    <row r="825" spans="1:20" ht="48" customHeight="1" outlineLevel="1">
      <c r="A825" s="346"/>
      <c r="B825" s="469" t="s">
        <v>3061</v>
      </c>
      <c r="C825" s="381" t="s">
        <v>3016</v>
      </c>
      <c r="D825" s="394" t="s">
        <v>79</v>
      </c>
      <c r="E825" s="470">
        <v>12900</v>
      </c>
      <c r="F825" s="470">
        <v>0</v>
      </c>
      <c r="G825" s="470">
        <v>0</v>
      </c>
      <c r="H825" s="470">
        <v>0</v>
      </c>
      <c r="I825" s="470">
        <v>0</v>
      </c>
      <c r="J825" s="470">
        <v>0</v>
      </c>
      <c r="K825" s="470">
        <v>0</v>
      </c>
      <c r="L825" s="470">
        <v>0</v>
      </c>
      <c r="M825" s="470">
        <v>0</v>
      </c>
      <c r="N825" s="392" t="s">
        <v>1892</v>
      </c>
      <c r="O825" s="472" t="s">
        <v>3062</v>
      </c>
      <c r="P825" s="393"/>
      <c r="Q825" s="393" t="s">
        <v>3017</v>
      </c>
      <c r="R825" s="472" t="s">
        <v>1889</v>
      </c>
      <c r="S825" s="472"/>
      <c r="T825" s="583" t="s">
        <v>1943</v>
      </c>
    </row>
    <row r="826" spans="1:20" ht="48" customHeight="1" outlineLevel="1">
      <c r="A826" s="346"/>
      <c r="B826" s="469" t="s">
        <v>3063</v>
      </c>
      <c r="C826" s="381" t="s">
        <v>3064</v>
      </c>
      <c r="D826" s="394" t="s">
        <v>79</v>
      </c>
      <c r="E826" s="470">
        <v>80000</v>
      </c>
      <c r="F826" s="470">
        <v>0</v>
      </c>
      <c r="G826" s="470">
        <v>0</v>
      </c>
      <c r="H826" s="470">
        <v>0</v>
      </c>
      <c r="I826" s="470">
        <v>0</v>
      </c>
      <c r="J826" s="470">
        <v>0</v>
      </c>
      <c r="K826" s="470">
        <v>0</v>
      </c>
      <c r="L826" s="470">
        <v>0</v>
      </c>
      <c r="M826" s="470">
        <v>0</v>
      </c>
      <c r="N826" s="392" t="s">
        <v>1892</v>
      </c>
      <c r="O826" s="472" t="s">
        <v>3065</v>
      </c>
      <c r="P826" s="393"/>
      <c r="Q826" s="393" t="s">
        <v>3066</v>
      </c>
      <c r="R826" s="472" t="s">
        <v>1889</v>
      </c>
      <c r="S826" s="472"/>
      <c r="T826" s="584" t="s">
        <v>1932</v>
      </c>
    </row>
    <row r="827" spans="1:20">
      <c r="A827" s="346"/>
      <c r="B827" s="355" t="s">
        <v>9</v>
      </c>
      <c r="C827" s="362" t="s">
        <v>79</v>
      </c>
      <c r="D827" s="363" t="s">
        <v>79</v>
      </c>
      <c r="E827" s="364">
        <f t="shared" ref="E827:M827" si="3">SUM(E814:E826)</f>
        <v>1351955.8929999999</v>
      </c>
      <c r="F827" s="364">
        <f t="shared" si="3"/>
        <v>0</v>
      </c>
      <c r="G827" s="364">
        <f t="shared" si="3"/>
        <v>5475</v>
      </c>
      <c r="H827" s="364">
        <f t="shared" si="3"/>
        <v>0</v>
      </c>
      <c r="I827" s="364">
        <f t="shared" si="3"/>
        <v>0</v>
      </c>
      <c r="J827" s="364">
        <f t="shared" si="3"/>
        <v>1</v>
      </c>
      <c r="K827" s="364">
        <f t="shared" si="3"/>
        <v>0</v>
      </c>
      <c r="L827" s="364">
        <f t="shared" si="3"/>
        <v>0</v>
      </c>
      <c r="M827" s="364">
        <f t="shared" si="3"/>
        <v>0</v>
      </c>
      <c r="N827" s="362" t="s">
        <v>79</v>
      </c>
      <c r="O827" s="362" t="s">
        <v>79</v>
      </c>
      <c r="P827" s="362" t="s">
        <v>79</v>
      </c>
      <c r="Q827" s="369" t="s">
        <v>79</v>
      </c>
      <c r="R827" s="380" t="s">
        <v>79</v>
      </c>
      <c r="S827" s="398" t="s">
        <v>79</v>
      </c>
      <c r="T827" s="369" t="s">
        <v>79</v>
      </c>
    </row>
    <row r="828" spans="1:20" ht="55.5" customHeight="1" outlineLevel="1">
      <c r="A828" s="346"/>
      <c r="B828" s="49" t="s">
        <v>1882</v>
      </c>
      <c r="C828" s="92" t="s">
        <v>359</v>
      </c>
      <c r="D828" s="493" t="s">
        <v>79</v>
      </c>
      <c r="E828" s="404">
        <v>10020</v>
      </c>
      <c r="F828" s="404"/>
      <c r="G828" s="404"/>
      <c r="H828" s="404"/>
      <c r="I828" s="404"/>
      <c r="J828" s="404"/>
      <c r="K828" s="404">
        <v>0</v>
      </c>
      <c r="L828" s="404">
        <v>0</v>
      </c>
      <c r="M828" s="404">
        <v>0</v>
      </c>
      <c r="N828" s="92" t="s">
        <v>1893</v>
      </c>
      <c r="O828" s="92"/>
      <c r="P828" s="92" t="s">
        <v>3391</v>
      </c>
      <c r="Q828" s="92" t="s">
        <v>3392</v>
      </c>
      <c r="R828" s="405" t="s">
        <v>1887</v>
      </c>
      <c r="S828" s="590" t="s">
        <v>3204</v>
      </c>
      <c r="T828" s="119" t="s">
        <v>1933</v>
      </c>
    </row>
    <row r="829" spans="1:20" ht="55.5" customHeight="1" outlineLevel="1">
      <c r="A829" s="346"/>
      <c r="B829" s="48" t="s">
        <v>1897</v>
      </c>
      <c r="C829" s="92" t="s">
        <v>1896</v>
      </c>
      <c r="D829" s="493" t="s">
        <v>79</v>
      </c>
      <c r="E829" s="404">
        <v>40000</v>
      </c>
      <c r="F829" s="404"/>
      <c r="G829" s="404"/>
      <c r="H829" s="404"/>
      <c r="I829" s="404"/>
      <c r="J829" s="404"/>
      <c r="K829" s="404"/>
      <c r="L829" s="404"/>
      <c r="M829" s="404"/>
      <c r="N829" s="92" t="s">
        <v>1888</v>
      </c>
      <c r="O829" s="92"/>
      <c r="P829" s="92"/>
      <c r="Q829" s="512" t="s">
        <v>3205</v>
      </c>
      <c r="R829" s="511" t="s">
        <v>1889</v>
      </c>
      <c r="S829" s="511" t="s">
        <v>3018</v>
      </c>
      <c r="T829" s="119" t="s">
        <v>1930</v>
      </c>
    </row>
    <row r="830" spans="1:20" ht="55.5" customHeight="1" outlineLevel="1">
      <c r="A830" s="346"/>
      <c r="B830" s="48" t="s">
        <v>1898</v>
      </c>
      <c r="C830" s="92" t="s">
        <v>1896</v>
      </c>
      <c r="D830" s="493" t="s">
        <v>79</v>
      </c>
      <c r="E830" s="404">
        <v>60000</v>
      </c>
      <c r="F830" s="404"/>
      <c r="G830" s="404"/>
      <c r="H830" s="404"/>
      <c r="I830" s="404"/>
      <c r="J830" s="404"/>
      <c r="K830" s="404"/>
      <c r="L830" s="404"/>
      <c r="M830" s="404"/>
      <c r="N830" s="92" t="s">
        <v>1888</v>
      </c>
      <c r="O830" s="92"/>
      <c r="P830" s="92"/>
      <c r="Q830" s="512" t="s">
        <v>2086</v>
      </c>
      <c r="R830" s="511" t="s">
        <v>1889</v>
      </c>
      <c r="S830" s="511" t="s">
        <v>3421</v>
      </c>
      <c r="T830" s="119" t="s">
        <v>1930</v>
      </c>
    </row>
    <row r="831" spans="1:20" ht="55.5" customHeight="1" outlineLevel="1">
      <c r="A831" s="346"/>
      <c r="B831" s="345" t="s">
        <v>1899</v>
      </c>
      <c r="C831" s="432" t="s">
        <v>1896</v>
      </c>
      <c r="D831" s="531" t="s">
        <v>79</v>
      </c>
      <c r="E831" s="431">
        <v>6915</v>
      </c>
      <c r="F831" s="431"/>
      <c r="G831" s="431"/>
      <c r="H831" s="431"/>
      <c r="I831" s="431"/>
      <c r="J831" s="431"/>
      <c r="K831" s="431"/>
      <c r="L831" s="431"/>
      <c r="M831" s="431"/>
      <c r="N831" s="432" t="s">
        <v>1893</v>
      </c>
      <c r="O831" s="432"/>
      <c r="P831" s="432"/>
      <c r="Q831" s="532" t="s">
        <v>2087</v>
      </c>
      <c r="R831" s="535" t="s">
        <v>1887</v>
      </c>
      <c r="S831" s="600" t="s">
        <v>3444</v>
      </c>
      <c r="T831" s="533" t="s">
        <v>1929</v>
      </c>
    </row>
    <row r="832" spans="1:20" ht="55.5" customHeight="1" outlineLevel="1">
      <c r="A832" s="346"/>
      <c r="B832" s="48" t="s">
        <v>1900</v>
      </c>
      <c r="C832" s="92" t="s">
        <v>1896</v>
      </c>
      <c r="D832" s="493" t="s">
        <v>79</v>
      </c>
      <c r="E832" s="404">
        <v>5200</v>
      </c>
      <c r="F832" s="404"/>
      <c r="G832" s="404"/>
      <c r="H832" s="404"/>
      <c r="I832" s="404"/>
      <c r="J832" s="404"/>
      <c r="K832" s="404"/>
      <c r="L832" s="404"/>
      <c r="M832" s="404"/>
      <c r="N832" s="92" t="s">
        <v>1888</v>
      </c>
      <c r="O832" s="92"/>
      <c r="P832" s="92"/>
      <c r="Q832" s="512" t="s">
        <v>2088</v>
      </c>
      <c r="R832" s="511" t="s">
        <v>1889</v>
      </c>
      <c r="S832" s="511"/>
      <c r="T832" s="119" t="s">
        <v>1954</v>
      </c>
    </row>
    <row r="833" spans="1:20" ht="55.5" customHeight="1" outlineLevel="1">
      <c r="A833" s="346"/>
      <c r="B833" s="48" t="s">
        <v>1901</v>
      </c>
      <c r="C833" s="92" t="s">
        <v>1896</v>
      </c>
      <c r="D833" s="493" t="s">
        <v>79</v>
      </c>
      <c r="E833" s="404">
        <v>2800</v>
      </c>
      <c r="F833" s="404"/>
      <c r="G833" s="404"/>
      <c r="H833" s="404"/>
      <c r="I833" s="404"/>
      <c r="J833" s="404"/>
      <c r="K833" s="404"/>
      <c r="L833" s="404"/>
      <c r="M833" s="404"/>
      <c r="N833" s="92" t="s">
        <v>1892</v>
      </c>
      <c r="O833" s="92"/>
      <c r="P833" s="92"/>
      <c r="Q833" s="512" t="s">
        <v>2087</v>
      </c>
      <c r="R833" s="511" t="s">
        <v>1889</v>
      </c>
      <c r="S833" s="511"/>
      <c r="T833" s="119" t="s">
        <v>1949</v>
      </c>
    </row>
    <row r="834" spans="1:20" ht="55.5" customHeight="1" outlineLevel="1">
      <c r="A834" s="346"/>
      <c r="B834" s="48" t="s">
        <v>1902</v>
      </c>
      <c r="C834" s="92" t="s">
        <v>1896</v>
      </c>
      <c r="D834" s="493" t="s">
        <v>79</v>
      </c>
      <c r="E834" s="404">
        <v>2000</v>
      </c>
      <c r="F834" s="404"/>
      <c r="G834" s="404"/>
      <c r="H834" s="404"/>
      <c r="I834" s="404"/>
      <c r="J834" s="404"/>
      <c r="K834" s="404"/>
      <c r="L834" s="404"/>
      <c r="M834" s="404"/>
      <c r="N834" s="92" t="s">
        <v>1892</v>
      </c>
      <c r="O834" s="92"/>
      <c r="P834" s="92"/>
      <c r="Q834" s="512" t="s">
        <v>2087</v>
      </c>
      <c r="R834" s="511" t="s">
        <v>1889</v>
      </c>
      <c r="S834" s="511"/>
      <c r="T834" s="119" t="s">
        <v>1928</v>
      </c>
    </row>
    <row r="835" spans="1:20" ht="55.5" customHeight="1" outlineLevel="1">
      <c r="A835" s="346"/>
      <c r="B835" s="48" t="s">
        <v>1903</v>
      </c>
      <c r="C835" s="92" t="s">
        <v>1896</v>
      </c>
      <c r="D835" s="493" t="s">
        <v>79</v>
      </c>
      <c r="E835" s="404">
        <v>2000</v>
      </c>
      <c r="F835" s="404"/>
      <c r="G835" s="404"/>
      <c r="H835" s="404"/>
      <c r="I835" s="404"/>
      <c r="J835" s="404"/>
      <c r="K835" s="404"/>
      <c r="L835" s="404"/>
      <c r="M835" s="404"/>
      <c r="N835" s="92" t="s">
        <v>1892</v>
      </c>
      <c r="O835" s="92"/>
      <c r="P835" s="92"/>
      <c r="Q835" s="512" t="s">
        <v>2087</v>
      </c>
      <c r="R835" s="511" t="s">
        <v>1889</v>
      </c>
      <c r="S835" s="511"/>
      <c r="T835" s="119" t="s">
        <v>1928</v>
      </c>
    </row>
    <row r="836" spans="1:20" ht="55.5" customHeight="1" outlineLevel="1">
      <c r="A836" s="346"/>
      <c r="B836" s="49" t="s">
        <v>2001</v>
      </c>
      <c r="C836" s="92" t="s">
        <v>1896</v>
      </c>
      <c r="D836" s="493" t="s">
        <v>2089</v>
      </c>
      <c r="E836" s="404">
        <v>2383.6999999999998</v>
      </c>
      <c r="F836" s="404"/>
      <c r="G836" s="404"/>
      <c r="H836" s="404"/>
      <c r="I836" s="404"/>
      <c r="J836" s="404"/>
      <c r="K836" s="404"/>
      <c r="L836" s="404"/>
      <c r="M836" s="404"/>
      <c r="N836" s="92" t="s">
        <v>1893</v>
      </c>
      <c r="O836" s="92" t="s">
        <v>3067</v>
      </c>
      <c r="P836" s="92"/>
      <c r="Q836" s="512" t="s">
        <v>2087</v>
      </c>
      <c r="R836" s="405" t="s">
        <v>1887</v>
      </c>
      <c r="S836" s="590"/>
      <c r="T836" s="119" t="s">
        <v>1929</v>
      </c>
    </row>
    <row r="837" spans="1:20" ht="55.5" customHeight="1" outlineLevel="1">
      <c r="A837" s="346"/>
      <c r="B837" s="48" t="s">
        <v>2003</v>
      </c>
      <c r="C837" s="92" t="s">
        <v>1896</v>
      </c>
      <c r="D837" s="493" t="s">
        <v>79</v>
      </c>
      <c r="E837" s="404">
        <v>44000</v>
      </c>
      <c r="F837" s="404"/>
      <c r="G837" s="404"/>
      <c r="H837" s="404"/>
      <c r="I837" s="404"/>
      <c r="J837" s="404"/>
      <c r="K837" s="404"/>
      <c r="L837" s="404"/>
      <c r="M837" s="404"/>
      <c r="N837" s="92" t="s">
        <v>1862</v>
      </c>
      <c r="O837" s="92"/>
      <c r="P837" s="92"/>
      <c r="Q837" s="512" t="s">
        <v>2087</v>
      </c>
      <c r="R837" s="511" t="s">
        <v>1889</v>
      </c>
      <c r="S837" s="511"/>
      <c r="T837" s="119" t="s">
        <v>1939</v>
      </c>
    </row>
    <row r="838" spans="1:20" ht="55.5" customHeight="1" outlineLevel="1">
      <c r="A838" s="346"/>
      <c r="B838" s="49" t="s">
        <v>2004</v>
      </c>
      <c r="C838" s="92" t="s">
        <v>1896</v>
      </c>
      <c r="D838" s="493" t="s">
        <v>2090</v>
      </c>
      <c r="E838" s="404">
        <v>1652.2550000000001</v>
      </c>
      <c r="F838" s="404"/>
      <c r="G838" s="404"/>
      <c r="H838" s="404"/>
      <c r="I838" s="404"/>
      <c r="J838" s="404"/>
      <c r="K838" s="404"/>
      <c r="L838" s="404"/>
      <c r="M838" s="404"/>
      <c r="N838" s="92" t="s">
        <v>1893</v>
      </c>
      <c r="O838" s="92" t="s">
        <v>3067</v>
      </c>
      <c r="P838" s="92"/>
      <c r="Q838" s="512" t="s">
        <v>2087</v>
      </c>
      <c r="R838" s="405" t="s">
        <v>1887</v>
      </c>
      <c r="S838" s="590"/>
      <c r="T838" s="119" t="s">
        <v>1939</v>
      </c>
    </row>
    <row r="839" spans="1:20" ht="55.5" customHeight="1" outlineLevel="1">
      <c r="A839" s="346"/>
      <c r="B839" s="49" t="s">
        <v>2091</v>
      </c>
      <c r="C839" s="92" t="s">
        <v>1919</v>
      </c>
      <c r="D839" s="493" t="s">
        <v>79</v>
      </c>
      <c r="E839" s="404">
        <v>500</v>
      </c>
      <c r="F839" s="404"/>
      <c r="G839" s="404"/>
      <c r="H839" s="404"/>
      <c r="I839" s="404"/>
      <c r="J839" s="404"/>
      <c r="K839" s="404"/>
      <c r="L839" s="404"/>
      <c r="M839" s="404"/>
      <c r="N839" s="92" t="s">
        <v>1862</v>
      </c>
      <c r="O839" s="92"/>
      <c r="P839" s="92"/>
      <c r="Q839" s="512" t="s">
        <v>1296</v>
      </c>
      <c r="R839" s="405" t="s">
        <v>1887</v>
      </c>
      <c r="S839" s="590"/>
      <c r="T839" s="119" t="s">
        <v>1930</v>
      </c>
    </row>
    <row r="840" spans="1:20" ht="55.5" customHeight="1" outlineLevel="1">
      <c r="A840" s="346"/>
      <c r="B840" s="49" t="s">
        <v>2092</v>
      </c>
      <c r="C840" s="92" t="s">
        <v>1919</v>
      </c>
      <c r="D840" s="493" t="s">
        <v>2850</v>
      </c>
      <c r="E840" s="415">
        <v>3000</v>
      </c>
      <c r="F840" s="415"/>
      <c r="G840" s="415"/>
      <c r="H840" s="415"/>
      <c r="I840" s="415"/>
      <c r="J840" s="415"/>
      <c r="K840" s="404"/>
      <c r="L840" s="404"/>
      <c r="M840" s="404"/>
      <c r="N840" s="92" t="s">
        <v>1893</v>
      </c>
      <c r="O840" s="92" t="s">
        <v>3069</v>
      </c>
      <c r="P840" s="511"/>
      <c r="Q840" s="512" t="s">
        <v>1296</v>
      </c>
      <c r="R840" s="405" t="s">
        <v>1887</v>
      </c>
      <c r="S840" s="119" t="s">
        <v>3445</v>
      </c>
      <c r="T840" s="119" t="s">
        <v>1930</v>
      </c>
    </row>
    <row r="841" spans="1:20" ht="55.5" customHeight="1" outlineLevel="1">
      <c r="A841" s="346"/>
      <c r="B841" s="49" t="s">
        <v>2093</v>
      </c>
      <c r="C841" s="92" t="s">
        <v>1919</v>
      </c>
      <c r="D841" s="493" t="s">
        <v>2851</v>
      </c>
      <c r="E841" s="415">
        <v>8000</v>
      </c>
      <c r="F841" s="415"/>
      <c r="G841" s="415"/>
      <c r="H841" s="415"/>
      <c r="I841" s="415"/>
      <c r="J841" s="415"/>
      <c r="K841" s="404"/>
      <c r="L841" s="404"/>
      <c r="M841" s="404"/>
      <c r="N841" s="92" t="s">
        <v>1893</v>
      </c>
      <c r="O841" s="92" t="s">
        <v>3069</v>
      </c>
      <c r="P841" s="511" t="s">
        <v>3387</v>
      </c>
      <c r="Q841" s="512" t="s">
        <v>1296</v>
      </c>
      <c r="R841" s="405" t="s">
        <v>1887</v>
      </c>
      <c r="S841" s="590"/>
      <c r="T841" s="119" t="s">
        <v>1930</v>
      </c>
    </row>
    <row r="842" spans="1:20" ht="55.5" customHeight="1" outlineLevel="1">
      <c r="A842" s="346"/>
      <c r="B842" s="49" t="s">
        <v>2978</v>
      </c>
      <c r="C842" s="92" t="s">
        <v>1919</v>
      </c>
      <c r="D842" s="493" t="s">
        <v>3070</v>
      </c>
      <c r="E842" s="415">
        <v>4500</v>
      </c>
      <c r="F842" s="415"/>
      <c r="G842" s="415"/>
      <c r="H842" s="415"/>
      <c r="I842" s="415"/>
      <c r="J842" s="415"/>
      <c r="K842" s="404"/>
      <c r="L842" s="404"/>
      <c r="M842" s="404"/>
      <c r="N842" s="92" t="s">
        <v>1892</v>
      </c>
      <c r="O842" s="92" t="s">
        <v>3068</v>
      </c>
      <c r="P842" s="92" t="s">
        <v>3126</v>
      </c>
      <c r="Q842" s="512" t="s">
        <v>1296</v>
      </c>
      <c r="R842" s="405" t="s">
        <v>1887</v>
      </c>
      <c r="S842" s="590" t="s">
        <v>3127</v>
      </c>
      <c r="T842" s="119" t="s">
        <v>1930</v>
      </c>
    </row>
    <row r="843" spans="1:20" ht="55.5" customHeight="1" outlineLevel="1">
      <c r="A843" s="346"/>
      <c r="B843" s="49" t="s">
        <v>2852</v>
      </c>
      <c r="C843" s="92" t="s">
        <v>1919</v>
      </c>
      <c r="D843" s="493" t="s">
        <v>2853</v>
      </c>
      <c r="E843" s="404">
        <v>10000</v>
      </c>
      <c r="F843" s="404"/>
      <c r="G843" s="404"/>
      <c r="H843" s="404"/>
      <c r="I843" s="404"/>
      <c r="J843" s="404"/>
      <c r="K843" s="404"/>
      <c r="L843" s="404"/>
      <c r="M843" s="404"/>
      <c r="N843" s="92" t="s">
        <v>1892</v>
      </c>
      <c r="O843" s="92" t="s">
        <v>3069</v>
      </c>
      <c r="P843" s="92" t="s">
        <v>3128</v>
      </c>
      <c r="Q843" s="512" t="s">
        <v>1296</v>
      </c>
      <c r="R843" s="405" t="s">
        <v>1887</v>
      </c>
      <c r="S843" s="590" t="s">
        <v>3129</v>
      </c>
      <c r="T843" s="119" t="s">
        <v>1930</v>
      </c>
    </row>
    <row r="844" spans="1:20" ht="55.5" customHeight="1" outlineLevel="1">
      <c r="A844" s="346"/>
      <c r="B844" s="119" t="s">
        <v>2979</v>
      </c>
      <c r="C844" s="92" t="s">
        <v>1919</v>
      </c>
      <c r="D844" s="493" t="s">
        <v>3071</v>
      </c>
      <c r="E844" s="404">
        <v>1000</v>
      </c>
      <c r="F844" s="404"/>
      <c r="G844" s="404"/>
      <c r="H844" s="404"/>
      <c r="I844" s="404"/>
      <c r="J844" s="404"/>
      <c r="K844" s="404"/>
      <c r="L844" s="404"/>
      <c r="M844" s="404"/>
      <c r="N844" s="92" t="s">
        <v>1892</v>
      </c>
      <c r="O844" s="92" t="s">
        <v>3068</v>
      </c>
      <c r="P844" s="92" t="s">
        <v>3130</v>
      </c>
      <c r="Q844" s="512" t="s">
        <v>1296</v>
      </c>
      <c r="R844" s="405" t="s">
        <v>1887</v>
      </c>
      <c r="S844" s="590" t="s">
        <v>2854</v>
      </c>
      <c r="T844" s="119" t="s">
        <v>1930</v>
      </c>
    </row>
    <row r="845" spans="1:20" ht="55.5" customHeight="1" outlineLevel="1">
      <c r="A845" s="346"/>
      <c r="B845" s="49" t="s">
        <v>2094</v>
      </c>
      <c r="C845" s="92" t="s">
        <v>1920</v>
      </c>
      <c r="D845" s="493" t="s">
        <v>2849</v>
      </c>
      <c r="E845" s="404">
        <v>48913.04</v>
      </c>
      <c r="F845" s="404"/>
      <c r="G845" s="404"/>
      <c r="H845" s="404"/>
      <c r="I845" s="404"/>
      <c r="J845" s="404"/>
      <c r="K845" s="404"/>
      <c r="L845" s="404">
        <v>755.04</v>
      </c>
      <c r="M845" s="404"/>
      <c r="N845" s="92" t="s">
        <v>1893</v>
      </c>
      <c r="O845" s="92" t="s">
        <v>3069</v>
      </c>
      <c r="P845" s="92"/>
      <c r="Q845" s="512"/>
      <c r="R845" s="405" t="s">
        <v>1887</v>
      </c>
      <c r="S845" s="119" t="s">
        <v>3446</v>
      </c>
      <c r="T845" s="119" t="s">
        <v>1932</v>
      </c>
    </row>
    <row r="846" spans="1:20" ht="55.5" customHeight="1" outlineLevel="1">
      <c r="A846" s="346"/>
      <c r="B846" s="49" t="s">
        <v>1922</v>
      </c>
      <c r="C846" s="92" t="s">
        <v>1921</v>
      </c>
      <c r="D846" s="493" t="s">
        <v>3072</v>
      </c>
      <c r="E846" s="404">
        <v>7200</v>
      </c>
      <c r="F846" s="404"/>
      <c r="G846" s="404"/>
      <c r="H846" s="404"/>
      <c r="I846" s="404"/>
      <c r="J846" s="404"/>
      <c r="K846" s="404"/>
      <c r="L846" s="404"/>
      <c r="M846" s="404"/>
      <c r="N846" s="92" t="s">
        <v>1893</v>
      </c>
      <c r="O846" s="92" t="s">
        <v>3068</v>
      </c>
      <c r="P846" s="406"/>
      <c r="Q846" s="512" t="s">
        <v>1296</v>
      </c>
      <c r="R846" s="405" t="s">
        <v>1887</v>
      </c>
      <c r="S846" s="49" t="s">
        <v>3206</v>
      </c>
      <c r="T846" s="119" t="s">
        <v>1943</v>
      </c>
    </row>
    <row r="847" spans="1:20" ht="55.5" customHeight="1" outlineLevel="1">
      <c r="A847" s="346"/>
      <c r="B847" s="49" t="s">
        <v>2032</v>
      </c>
      <c r="C847" s="92" t="s">
        <v>1923</v>
      </c>
      <c r="D847" s="493" t="s">
        <v>2095</v>
      </c>
      <c r="E847" s="404">
        <v>110</v>
      </c>
      <c r="F847" s="404"/>
      <c r="G847" s="404"/>
      <c r="H847" s="404"/>
      <c r="I847" s="404"/>
      <c r="J847" s="404"/>
      <c r="K847" s="404"/>
      <c r="L847" s="404"/>
      <c r="M847" s="404"/>
      <c r="N847" s="92" t="s">
        <v>1893</v>
      </c>
      <c r="O847" s="92" t="s">
        <v>2002</v>
      </c>
      <c r="P847" s="92"/>
      <c r="Q847" s="512" t="s">
        <v>1296</v>
      </c>
      <c r="R847" s="405" t="s">
        <v>1887</v>
      </c>
      <c r="S847" s="590"/>
      <c r="T847" s="119" t="s">
        <v>1929</v>
      </c>
    </row>
    <row r="848" spans="1:20" ht="55.5" customHeight="1" outlineLevel="1">
      <c r="A848" s="346"/>
      <c r="B848" s="49" t="s">
        <v>1924</v>
      </c>
      <c r="C848" s="92" t="s">
        <v>1925</v>
      </c>
      <c r="D848" s="493" t="s">
        <v>79</v>
      </c>
      <c r="E848" s="404">
        <v>50</v>
      </c>
      <c r="F848" s="404"/>
      <c r="G848" s="404"/>
      <c r="H848" s="404"/>
      <c r="I848" s="404"/>
      <c r="J848" s="404"/>
      <c r="K848" s="404"/>
      <c r="L848" s="404"/>
      <c r="M848" s="404"/>
      <c r="N848" s="92" t="s">
        <v>1862</v>
      </c>
      <c r="O848" s="92"/>
      <c r="P848" s="92"/>
      <c r="Q848" s="512" t="s">
        <v>1296</v>
      </c>
      <c r="R848" s="405" t="s">
        <v>1887</v>
      </c>
      <c r="S848" s="590"/>
      <c r="T848" s="119" t="s">
        <v>2096</v>
      </c>
    </row>
    <row r="849" spans="1:20" ht="55.5" customHeight="1" outlineLevel="1">
      <c r="A849" s="346"/>
      <c r="B849" s="49" t="s">
        <v>1926</v>
      </c>
      <c r="C849" s="92" t="s">
        <v>1896</v>
      </c>
      <c r="D849" s="493" t="s">
        <v>2097</v>
      </c>
      <c r="E849" s="404">
        <v>2050.9499999999998</v>
      </c>
      <c r="F849" s="404"/>
      <c r="G849" s="404"/>
      <c r="H849" s="404"/>
      <c r="I849" s="404"/>
      <c r="J849" s="404"/>
      <c r="K849" s="404"/>
      <c r="L849" s="404">
        <v>150.94999999999999</v>
      </c>
      <c r="M849" s="404"/>
      <c r="N849" s="92" t="s">
        <v>1893</v>
      </c>
      <c r="O849" s="92" t="s">
        <v>3067</v>
      </c>
      <c r="P849" s="92"/>
      <c r="Q849" s="512" t="s">
        <v>2087</v>
      </c>
      <c r="R849" s="405" t="s">
        <v>1887</v>
      </c>
      <c r="S849" s="590"/>
      <c r="T849" s="119" t="s">
        <v>2098</v>
      </c>
    </row>
    <row r="850" spans="1:20" ht="55.5" customHeight="1" outlineLevel="1">
      <c r="A850" s="346"/>
      <c r="B850" s="345" t="s">
        <v>2980</v>
      </c>
      <c r="C850" s="432" t="s">
        <v>359</v>
      </c>
      <c r="D850" s="531" t="s">
        <v>3073</v>
      </c>
      <c r="E850" s="534">
        <v>4685.4830000000002</v>
      </c>
      <c r="F850" s="534"/>
      <c r="G850" s="534"/>
      <c r="H850" s="534"/>
      <c r="I850" s="534"/>
      <c r="J850" s="534"/>
      <c r="K850" s="431">
        <v>0</v>
      </c>
      <c r="L850" s="431">
        <v>217.8</v>
      </c>
      <c r="M850" s="431">
        <v>0</v>
      </c>
      <c r="N850" s="432" t="s">
        <v>1893</v>
      </c>
      <c r="O850" s="432" t="s">
        <v>3068</v>
      </c>
      <c r="P850" s="535" t="s">
        <v>3447</v>
      </c>
      <c r="Q850" s="532"/>
      <c r="R850" s="535" t="s">
        <v>1887</v>
      </c>
      <c r="S850" s="600" t="s">
        <v>3448</v>
      </c>
      <c r="T850" s="533" t="s">
        <v>1933</v>
      </c>
    </row>
    <row r="851" spans="1:20" ht="55.5" customHeight="1" outlineLevel="1">
      <c r="A851" s="346"/>
      <c r="B851" s="49" t="s">
        <v>2099</v>
      </c>
      <c r="C851" s="92" t="s">
        <v>359</v>
      </c>
      <c r="D851" s="493"/>
      <c r="E851" s="404">
        <v>1000</v>
      </c>
      <c r="F851" s="404"/>
      <c r="G851" s="404"/>
      <c r="H851" s="404"/>
      <c r="I851" s="404"/>
      <c r="J851" s="404"/>
      <c r="K851" s="404">
        <v>0</v>
      </c>
      <c r="L851" s="404">
        <v>0</v>
      </c>
      <c r="M851" s="404">
        <v>0</v>
      </c>
      <c r="N851" s="92" t="s">
        <v>1893</v>
      </c>
      <c r="O851" s="92"/>
      <c r="P851" s="92" t="s">
        <v>3207</v>
      </c>
      <c r="Q851" s="512"/>
      <c r="R851" s="405" t="s">
        <v>1887</v>
      </c>
      <c r="S851" s="590" t="s">
        <v>3449</v>
      </c>
      <c r="T851" s="119" t="s">
        <v>1933</v>
      </c>
    </row>
    <row r="852" spans="1:20" ht="55.5" customHeight="1" outlineLevel="1">
      <c r="A852" s="346"/>
      <c r="B852" s="49" t="s">
        <v>2600</v>
      </c>
      <c r="C852" s="92" t="s">
        <v>1896</v>
      </c>
      <c r="D852" s="493" t="s">
        <v>79</v>
      </c>
      <c r="E852" s="404">
        <v>1119.25</v>
      </c>
      <c r="F852" s="404"/>
      <c r="G852" s="404"/>
      <c r="H852" s="404"/>
      <c r="I852" s="404"/>
      <c r="J852" s="404"/>
      <c r="K852" s="404"/>
      <c r="L852" s="404"/>
      <c r="M852" s="404"/>
      <c r="N852" s="92" t="s">
        <v>1892</v>
      </c>
      <c r="O852" s="92"/>
      <c r="P852" s="92"/>
      <c r="Q852" s="512" t="s">
        <v>2086</v>
      </c>
      <c r="R852" s="405" t="s">
        <v>1887</v>
      </c>
      <c r="S852" s="590" t="s">
        <v>3393</v>
      </c>
      <c r="T852" s="119" t="s">
        <v>1937</v>
      </c>
    </row>
    <row r="853" spans="1:20" ht="55.5" customHeight="1" outlineLevel="1">
      <c r="A853" s="346"/>
      <c r="B853" s="49" t="s">
        <v>2601</v>
      </c>
      <c r="C853" s="92" t="s">
        <v>1896</v>
      </c>
      <c r="D853" s="493" t="s">
        <v>79</v>
      </c>
      <c r="E853" s="404">
        <v>1619.585</v>
      </c>
      <c r="F853" s="404"/>
      <c r="G853" s="404"/>
      <c r="H853" s="404"/>
      <c r="I853" s="404"/>
      <c r="J853" s="404"/>
      <c r="K853" s="404"/>
      <c r="L853" s="404"/>
      <c r="M853" s="404"/>
      <c r="N853" s="92" t="s">
        <v>1892</v>
      </c>
      <c r="O853" s="92"/>
      <c r="P853" s="92"/>
      <c r="Q853" s="512" t="s">
        <v>2086</v>
      </c>
      <c r="R853" s="405" t="s">
        <v>1887</v>
      </c>
      <c r="S853" s="590" t="s">
        <v>3394</v>
      </c>
      <c r="T853" s="119" t="s">
        <v>1941</v>
      </c>
    </row>
    <row r="854" spans="1:20" ht="55.5" customHeight="1" outlineLevel="1">
      <c r="A854" s="346"/>
      <c r="B854" s="49" t="s">
        <v>2602</v>
      </c>
      <c r="C854" s="92" t="s">
        <v>1896</v>
      </c>
      <c r="D854" s="493" t="s">
        <v>79</v>
      </c>
      <c r="E854" s="404">
        <v>1627.39</v>
      </c>
      <c r="F854" s="404"/>
      <c r="G854" s="404"/>
      <c r="H854" s="404"/>
      <c r="I854" s="404"/>
      <c r="J854" s="404"/>
      <c r="K854" s="404"/>
      <c r="L854" s="404"/>
      <c r="M854" s="404"/>
      <c r="N854" s="92" t="s">
        <v>1892</v>
      </c>
      <c r="O854" s="92"/>
      <c r="P854" s="92"/>
      <c r="Q854" s="512" t="s">
        <v>2086</v>
      </c>
      <c r="R854" s="405" t="s">
        <v>1887</v>
      </c>
      <c r="S854" s="590" t="s">
        <v>3395</v>
      </c>
      <c r="T854" s="119" t="s">
        <v>1950</v>
      </c>
    </row>
    <row r="855" spans="1:20" ht="55.5" customHeight="1" outlineLevel="1">
      <c r="A855" s="346"/>
      <c r="B855" s="49" t="s">
        <v>2981</v>
      </c>
      <c r="C855" s="92" t="s">
        <v>1920</v>
      </c>
      <c r="D855" s="493" t="s">
        <v>79</v>
      </c>
      <c r="E855" s="404">
        <v>598.95000000000005</v>
      </c>
      <c r="F855" s="404"/>
      <c r="G855" s="404"/>
      <c r="H855" s="404"/>
      <c r="I855" s="404"/>
      <c r="J855" s="404"/>
      <c r="K855" s="404"/>
      <c r="L855" s="404">
        <v>598.95000000000005</v>
      </c>
      <c r="M855" s="404"/>
      <c r="N855" s="92" t="s">
        <v>1893</v>
      </c>
      <c r="O855" s="92"/>
      <c r="P855" s="92"/>
      <c r="Q855" s="512" t="s">
        <v>1320</v>
      </c>
      <c r="R855" s="405" t="s">
        <v>1887</v>
      </c>
      <c r="S855" s="590" t="s">
        <v>3131</v>
      </c>
      <c r="T855" s="119" t="s">
        <v>1932</v>
      </c>
    </row>
    <row r="856" spans="1:20" ht="55.5" customHeight="1" outlineLevel="1">
      <c r="A856" s="346"/>
      <c r="B856" s="49" t="s">
        <v>2100</v>
      </c>
      <c r="C856" s="92" t="s">
        <v>1921</v>
      </c>
      <c r="D856" s="493" t="s">
        <v>2855</v>
      </c>
      <c r="E856" s="415">
        <v>8712</v>
      </c>
      <c r="F856" s="415"/>
      <c r="G856" s="415"/>
      <c r="H856" s="415"/>
      <c r="I856" s="415"/>
      <c r="J856" s="415"/>
      <c r="K856" s="404"/>
      <c r="L856" s="404">
        <v>968</v>
      </c>
      <c r="M856" s="404"/>
      <c r="N856" s="92" t="s">
        <v>1893</v>
      </c>
      <c r="O856" s="92" t="s">
        <v>3069</v>
      </c>
      <c r="P856" s="92"/>
      <c r="Q856" s="512" t="s">
        <v>1296</v>
      </c>
      <c r="R856" s="405" t="s">
        <v>1887</v>
      </c>
      <c r="S856" s="119" t="s">
        <v>2977</v>
      </c>
      <c r="T856" s="119" t="s">
        <v>1943</v>
      </c>
    </row>
    <row r="857" spans="1:20" ht="55.5" customHeight="1" outlineLevel="1">
      <c r="A857" s="346"/>
      <c r="B857" s="48" t="s">
        <v>2603</v>
      </c>
      <c r="C857" s="92" t="s">
        <v>1918</v>
      </c>
      <c r="D857" s="493" t="s">
        <v>79</v>
      </c>
      <c r="E857" s="404">
        <v>2500</v>
      </c>
      <c r="F857" s="404"/>
      <c r="G857" s="404"/>
      <c r="H857" s="404"/>
      <c r="I857" s="404"/>
      <c r="J857" s="404"/>
      <c r="K857" s="404"/>
      <c r="L857" s="404"/>
      <c r="M857" s="404"/>
      <c r="N857" s="92" t="s">
        <v>1862</v>
      </c>
      <c r="O857" s="92"/>
      <c r="P857" s="92"/>
      <c r="Q857" s="512" t="s">
        <v>2113</v>
      </c>
      <c r="R857" s="511" t="s">
        <v>1889</v>
      </c>
      <c r="S857" s="511"/>
      <c r="T857" s="119" t="s">
        <v>1929</v>
      </c>
    </row>
    <row r="858" spans="1:20" ht="55.5" customHeight="1" outlineLevel="1">
      <c r="A858" s="346"/>
      <c r="B858" s="345" t="s">
        <v>2604</v>
      </c>
      <c r="C858" s="432" t="s">
        <v>1896</v>
      </c>
      <c r="D858" s="531" t="s">
        <v>79</v>
      </c>
      <c r="E858" s="431">
        <v>73442</v>
      </c>
      <c r="F858" s="431"/>
      <c r="G858" s="431"/>
      <c r="H858" s="431"/>
      <c r="I858" s="431"/>
      <c r="J858" s="431"/>
      <c r="K858" s="431"/>
      <c r="L858" s="431"/>
      <c r="M858" s="431"/>
      <c r="N858" s="432" t="s">
        <v>1862</v>
      </c>
      <c r="O858" s="432"/>
      <c r="P858" s="432"/>
      <c r="Q858" s="532" t="s">
        <v>2086</v>
      </c>
      <c r="R858" s="405" t="s">
        <v>1887</v>
      </c>
      <c r="S858" s="600" t="s">
        <v>3450</v>
      </c>
      <c r="T858" s="533" t="s">
        <v>1937</v>
      </c>
    </row>
    <row r="859" spans="1:20" ht="55.5" customHeight="1" outlineLevel="1">
      <c r="A859" s="346"/>
      <c r="B859" s="345" t="s">
        <v>2605</v>
      </c>
      <c r="C859" s="432" t="s">
        <v>1896</v>
      </c>
      <c r="D859" s="531" t="s">
        <v>79</v>
      </c>
      <c r="E859" s="431">
        <v>62806</v>
      </c>
      <c r="F859" s="431"/>
      <c r="G859" s="431"/>
      <c r="H859" s="431"/>
      <c r="I859" s="431"/>
      <c r="J859" s="431"/>
      <c r="K859" s="431"/>
      <c r="L859" s="431"/>
      <c r="M859" s="431"/>
      <c r="N859" s="432" t="s">
        <v>1862</v>
      </c>
      <c r="O859" s="432"/>
      <c r="P859" s="432"/>
      <c r="Q859" s="532" t="s">
        <v>2086</v>
      </c>
      <c r="R859" s="405" t="s">
        <v>1887</v>
      </c>
      <c r="S859" s="600" t="s">
        <v>3451</v>
      </c>
      <c r="T859" s="533" t="s">
        <v>1941</v>
      </c>
    </row>
    <row r="860" spans="1:20" ht="55.5" customHeight="1" outlineLevel="1">
      <c r="A860" s="346"/>
      <c r="B860" s="345" t="s">
        <v>2606</v>
      </c>
      <c r="C860" s="432" t="s">
        <v>1896</v>
      </c>
      <c r="D860" s="531" t="s">
        <v>79</v>
      </c>
      <c r="E860" s="431">
        <v>52122</v>
      </c>
      <c r="F860" s="431"/>
      <c r="G860" s="431"/>
      <c r="H860" s="431"/>
      <c r="I860" s="431"/>
      <c r="J860" s="431"/>
      <c r="K860" s="431"/>
      <c r="L860" s="431"/>
      <c r="M860" s="431"/>
      <c r="N860" s="432" t="s">
        <v>1862</v>
      </c>
      <c r="O860" s="432"/>
      <c r="P860" s="432"/>
      <c r="Q860" s="532" t="s">
        <v>2086</v>
      </c>
      <c r="R860" s="405" t="s">
        <v>1887</v>
      </c>
      <c r="S860" s="600" t="s">
        <v>3452</v>
      </c>
      <c r="T860" s="533" t="s">
        <v>1950</v>
      </c>
    </row>
    <row r="861" spans="1:20" ht="55.5" customHeight="1" outlineLevel="1">
      <c r="A861" s="346"/>
      <c r="B861" s="49" t="s">
        <v>2607</v>
      </c>
      <c r="C861" s="92" t="s">
        <v>1896</v>
      </c>
      <c r="D861" s="493" t="s">
        <v>79</v>
      </c>
      <c r="E861" s="404">
        <v>125000</v>
      </c>
      <c r="F861" s="404"/>
      <c r="G861" s="404"/>
      <c r="H861" s="404"/>
      <c r="I861" s="404"/>
      <c r="J861" s="404"/>
      <c r="K861" s="404"/>
      <c r="L861" s="404"/>
      <c r="M861" s="404"/>
      <c r="N861" s="92" t="s">
        <v>1892</v>
      </c>
      <c r="O861" s="92"/>
      <c r="P861" s="92"/>
      <c r="Q861" s="512" t="s">
        <v>2086</v>
      </c>
      <c r="R861" s="405" t="s">
        <v>1887</v>
      </c>
      <c r="S861" s="590"/>
      <c r="T861" s="119" t="s">
        <v>1930</v>
      </c>
    </row>
    <row r="862" spans="1:20" ht="55.5" customHeight="1" outlineLevel="1">
      <c r="A862" s="346"/>
      <c r="B862" s="49" t="s">
        <v>3422</v>
      </c>
      <c r="C862" s="92" t="s">
        <v>1896</v>
      </c>
      <c r="D862" s="493" t="s">
        <v>79</v>
      </c>
      <c r="E862" s="404">
        <v>85000</v>
      </c>
      <c r="F862" s="404"/>
      <c r="G862" s="404"/>
      <c r="H862" s="404"/>
      <c r="I862" s="404"/>
      <c r="J862" s="404"/>
      <c r="K862" s="404"/>
      <c r="L862" s="404"/>
      <c r="M862" s="404"/>
      <c r="N862" s="92" t="s">
        <v>1888</v>
      </c>
      <c r="O862" s="92"/>
      <c r="P862" s="92"/>
      <c r="Q862" s="512" t="s">
        <v>2086</v>
      </c>
      <c r="R862" s="405" t="s">
        <v>1887</v>
      </c>
      <c r="S862" s="590" t="s">
        <v>3423</v>
      </c>
      <c r="T862" s="119" t="s">
        <v>1930</v>
      </c>
    </row>
    <row r="863" spans="1:20" ht="55.5" customHeight="1" outlineLevel="1">
      <c r="A863" s="346"/>
      <c r="B863" s="119" t="s">
        <v>2856</v>
      </c>
      <c r="C863" s="405" t="s">
        <v>1919</v>
      </c>
      <c r="D863" s="493" t="s">
        <v>3074</v>
      </c>
      <c r="E863" s="404">
        <v>2500</v>
      </c>
      <c r="F863" s="404"/>
      <c r="G863" s="404"/>
      <c r="H863" s="404"/>
      <c r="I863" s="404"/>
      <c r="J863" s="404"/>
      <c r="K863" s="404"/>
      <c r="L863" s="404"/>
      <c r="M863" s="404"/>
      <c r="N863" s="92" t="s">
        <v>1893</v>
      </c>
      <c r="O863" s="92" t="s">
        <v>3068</v>
      </c>
      <c r="P863" s="92" t="s">
        <v>3388</v>
      </c>
      <c r="Q863" s="511" t="s">
        <v>1296</v>
      </c>
      <c r="R863" s="405" t="s">
        <v>1887</v>
      </c>
      <c r="S863" s="590" t="s">
        <v>3132</v>
      </c>
      <c r="T863" s="119" t="s">
        <v>1930</v>
      </c>
    </row>
    <row r="864" spans="1:20" ht="55.5" customHeight="1" outlineLevel="1">
      <c r="A864" s="346"/>
      <c r="B864" s="119" t="s">
        <v>2982</v>
      </c>
      <c r="C864" s="405" t="s">
        <v>1921</v>
      </c>
      <c r="D864" s="493" t="s">
        <v>3075</v>
      </c>
      <c r="E864" s="404">
        <v>2360</v>
      </c>
      <c r="F864" s="404"/>
      <c r="G864" s="404"/>
      <c r="H864" s="404"/>
      <c r="I864" s="404"/>
      <c r="J864" s="404"/>
      <c r="K864" s="404"/>
      <c r="L864" s="404"/>
      <c r="M864" s="404"/>
      <c r="N864" s="92" t="s">
        <v>1892</v>
      </c>
      <c r="O864" s="92" t="s">
        <v>3068</v>
      </c>
      <c r="P864" s="92"/>
      <c r="Q864" s="511" t="s">
        <v>1296</v>
      </c>
      <c r="R864" s="405" t="s">
        <v>1887</v>
      </c>
      <c r="S864" s="590" t="s">
        <v>2983</v>
      </c>
      <c r="T864" s="119" t="s">
        <v>1943</v>
      </c>
    </row>
    <row r="865" spans="1:20" ht="55.5" customHeight="1" outlineLevel="1">
      <c r="A865" s="346"/>
      <c r="B865" s="119" t="s">
        <v>2879</v>
      </c>
      <c r="C865" s="405" t="s">
        <v>1919</v>
      </c>
      <c r="D865" s="493" t="s">
        <v>79</v>
      </c>
      <c r="E865" s="404">
        <v>200</v>
      </c>
      <c r="F865" s="404"/>
      <c r="G865" s="404"/>
      <c r="H865" s="404"/>
      <c r="I865" s="404"/>
      <c r="J865" s="404"/>
      <c r="K865" s="404"/>
      <c r="L865" s="404"/>
      <c r="M865" s="404"/>
      <c r="N865" s="92" t="s">
        <v>1892</v>
      </c>
      <c r="O865" s="92"/>
      <c r="P865" s="405" t="s">
        <v>3130</v>
      </c>
      <c r="Q865" s="511" t="s">
        <v>1296</v>
      </c>
      <c r="R865" s="405" t="s">
        <v>1887</v>
      </c>
      <c r="S865" s="591"/>
      <c r="T865" s="119" t="s">
        <v>1930</v>
      </c>
    </row>
    <row r="866" spans="1:20" ht="55.5" customHeight="1" outlineLevel="1">
      <c r="A866" s="346"/>
      <c r="B866" s="119" t="s">
        <v>2880</v>
      </c>
      <c r="C866" s="405" t="s">
        <v>359</v>
      </c>
      <c r="D866" s="493" t="s">
        <v>3076</v>
      </c>
      <c r="E866" s="404">
        <v>4700</v>
      </c>
      <c r="F866" s="404"/>
      <c r="G866" s="404"/>
      <c r="H866" s="404"/>
      <c r="I866" s="404"/>
      <c r="J866" s="404"/>
      <c r="K866" s="404">
        <v>0</v>
      </c>
      <c r="L866" s="404">
        <v>0</v>
      </c>
      <c r="M866" s="404">
        <v>0</v>
      </c>
      <c r="N866" s="92" t="s">
        <v>1893</v>
      </c>
      <c r="O866" s="92" t="s">
        <v>3068</v>
      </c>
      <c r="P866" s="92"/>
      <c r="Q866" s="511"/>
      <c r="R866" s="405" t="s">
        <v>1887</v>
      </c>
      <c r="S866" s="119" t="s">
        <v>3453</v>
      </c>
      <c r="T866" s="119" t="s">
        <v>1933</v>
      </c>
    </row>
    <row r="867" spans="1:20" ht="55.5" customHeight="1" outlineLevel="1">
      <c r="A867" s="346"/>
      <c r="B867" s="119" t="s">
        <v>2881</v>
      </c>
      <c r="C867" s="405" t="s">
        <v>1921</v>
      </c>
      <c r="D867" s="493" t="s">
        <v>79</v>
      </c>
      <c r="E867" s="404">
        <v>593</v>
      </c>
      <c r="F867" s="404"/>
      <c r="G867" s="404"/>
      <c r="H867" s="404"/>
      <c r="I867" s="404"/>
      <c r="J867" s="404"/>
      <c r="K867" s="404"/>
      <c r="L867" s="404"/>
      <c r="M867" s="404"/>
      <c r="N867" s="92" t="s">
        <v>1862</v>
      </c>
      <c r="O867" s="92"/>
      <c r="P867" s="92"/>
      <c r="Q867" s="511"/>
      <c r="R867" s="405" t="s">
        <v>1887</v>
      </c>
      <c r="S867" s="119" t="s">
        <v>3018</v>
      </c>
      <c r="T867" s="119" t="s">
        <v>1943</v>
      </c>
    </row>
    <row r="868" spans="1:20" ht="55.5" customHeight="1" outlineLevel="1">
      <c r="A868" s="346"/>
      <c r="B868" s="119" t="s">
        <v>2882</v>
      </c>
      <c r="C868" s="405" t="s">
        <v>1921</v>
      </c>
      <c r="D868" s="493" t="s">
        <v>3077</v>
      </c>
      <c r="E868" s="404">
        <v>1900</v>
      </c>
      <c r="F868" s="404"/>
      <c r="G868" s="404"/>
      <c r="H868" s="404"/>
      <c r="I868" s="404"/>
      <c r="J868" s="404"/>
      <c r="K868" s="404"/>
      <c r="L868" s="404"/>
      <c r="M868" s="404"/>
      <c r="N868" s="92" t="s">
        <v>1892</v>
      </c>
      <c r="O868" s="92" t="s">
        <v>3068</v>
      </c>
      <c r="P868" s="92"/>
      <c r="Q868" s="511"/>
      <c r="R868" s="405" t="s">
        <v>1887</v>
      </c>
      <c r="S868" s="119"/>
      <c r="T868" s="119" t="s">
        <v>1943</v>
      </c>
    </row>
    <row r="869" spans="1:20" ht="55.5" customHeight="1" outlineLevel="1">
      <c r="A869" s="346"/>
      <c r="B869" s="536" t="s">
        <v>2883</v>
      </c>
      <c r="C869" s="537" t="s">
        <v>2884</v>
      </c>
      <c r="D869" s="462" t="s">
        <v>79</v>
      </c>
      <c r="E869" s="459">
        <v>500</v>
      </c>
      <c r="F869" s="459"/>
      <c r="G869" s="459"/>
      <c r="H869" s="459"/>
      <c r="I869" s="459"/>
      <c r="J869" s="459"/>
      <c r="K869" s="459"/>
      <c r="L869" s="459"/>
      <c r="M869" s="459"/>
      <c r="N869" s="151" t="s">
        <v>494</v>
      </c>
      <c r="O869" s="151"/>
      <c r="P869" s="151" t="s">
        <v>3454</v>
      </c>
      <c r="Q869" s="538"/>
      <c r="R869" s="538" t="s">
        <v>1889</v>
      </c>
      <c r="S869" s="539"/>
      <c r="T869" s="537" t="s">
        <v>1933</v>
      </c>
    </row>
    <row r="870" spans="1:20" ht="55.5" customHeight="1" outlineLevel="1">
      <c r="A870" s="346"/>
      <c r="B870" s="119" t="s">
        <v>2984</v>
      </c>
      <c r="C870" s="405" t="s">
        <v>1919</v>
      </c>
      <c r="D870" s="493" t="s">
        <v>3078</v>
      </c>
      <c r="E870" s="404">
        <v>4000</v>
      </c>
      <c r="F870" s="404"/>
      <c r="G870" s="404"/>
      <c r="H870" s="404"/>
      <c r="I870" s="404"/>
      <c r="J870" s="404"/>
      <c r="K870" s="404"/>
      <c r="L870" s="404"/>
      <c r="M870" s="404"/>
      <c r="N870" s="92" t="s">
        <v>1892</v>
      </c>
      <c r="O870" s="92" t="s">
        <v>3068</v>
      </c>
      <c r="P870" s="92" t="s">
        <v>3130</v>
      </c>
      <c r="Q870" s="511" t="s">
        <v>1296</v>
      </c>
      <c r="R870" s="405" t="s">
        <v>1887</v>
      </c>
      <c r="S870" s="591"/>
      <c r="T870" s="119" t="s">
        <v>1930</v>
      </c>
    </row>
    <row r="871" spans="1:20" ht="55.5" customHeight="1" outlineLevel="1">
      <c r="A871" s="346"/>
      <c r="B871" s="119" t="s">
        <v>2985</v>
      </c>
      <c r="C871" s="405" t="s">
        <v>359</v>
      </c>
      <c r="D871" s="405" t="s">
        <v>79</v>
      </c>
      <c r="E871" s="415">
        <v>1150000</v>
      </c>
      <c r="F871" s="415"/>
      <c r="G871" s="415"/>
      <c r="H871" s="415"/>
      <c r="I871" s="415"/>
      <c r="J871" s="415"/>
      <c r="K871" s="540">
        <v>0</v>
      </c>
      <c r="L871" s="540">
        <v>0</v>
      </c>
      <c r="M871" s="540">
        <v>0</v>
      </c>
      <c r="N871" s="541" t="s">
        <v>1893</v>
      </c>
      <c r="O871" s="405"/>
      <c r="P871" s="405" t="s">
        <v>2986</v>
      </c>
      <c r="Q871" s="511" t="s">
        <v>3019</v>
      </c>
      <c r="R871" s="405" t="s">
        <v>1887</v>
      </c>
      <c r="S871" s="590" t="s">
        <v>2987</v>
      </c>
      <c r="T871" s="119" t="s">
        <v>1933</v>
      </c>
    </row>
    <row r="872" spans="1:20" ht="55.5" customHeight="1" outlineLevel="1">
      <c r="A872" s="346"/>
      <c r="B872" s="119" t="s">
        <v>2988</v>
      </c>
      <c r="C872" s="405" t="s">
        <v>1920</v>
      </c>
      <c r="D872" s="405" t="s">
        <v>79</v>
      </c>
      <c r="E872" s="415">
        <v>605</v>
      </c>
      <c r="F872" s="415"/>
      <c r="G872" s="415"/>
      <c r="H872" s="415"/>
      <c r="I872" s="415"/>
      <c r="J872" s="415"/>
      <c r="K872" s="513"/>
      <c r="L872" s="540"/>
      <c r="M872" s="513"/>
      <c r="N872" s="405" t="s">
        <v>1893</v>
      </c>
      <c r="O872" s="405"/>
      <c r="P872" s="405"/>
      <c r="Q872" s="405"/>
      <c r="R872" s="405" t="s">
        <v>1887</v>
      </c>
      <c r="S872" s="119" t="s">
        <v>3133</v>
      </c>
      <c r="T872" s="119" t="s">
        <v>1932</v>
      </c>
    </row>
    <row r="873" spans="1:20" ht="55.5" customHeight="1" outlineLevel="1">
      <c r="A873" s="346"/>
      <c r="B873" s="119" t="s">
        <v>2989</v>
      </c>
      <c r="C873" s="405" t="s">
        <v>1920</v>
      </c>
      <c r="D873" s="405" t="s">
        <v>79</v>
      </c>
      <c r="E873" s="415">
        <v>25000</v>
      </c>
      <c r="F873" s="415"/>
      <c r="G873" s="415"/>
      <c r="H873" s="415"/>
      <c r="I873" s="415"/>
      <c r="J873" s="415"/>
      <c r="K873" s="513"/>
      <c r="L873" s="415"/>
      <c r="M873" s="513"/>
      <c r="N873" s="405" t="s">
        <v>1862</v>
      </c>
      <c r="O873" s="405"/>
      <c r="P873" s="405"/>
      <c r="Q873" s="405"/>
      <c r="R873" s="405" t="s">
        <v>1887</v>
      </c>
      <c r="S873" s="590" t="s">
        <v>2990</v>
      </c>
      <c r="T873" s="119" t="s">
        <v>1932</v>
      </c>
    </row>
    <row r="874" spans="1:20" ht="55.5" customHeight="1" outlineLevel="1">
      <c r="A874" s="346"/>
      <c r="B874" s="119" t="s">
        <v>2991</v>
      </c>
      <c r="C874" s="405" t="s">
        <v>1920</v>
      </c>
      <c r="D874" s="405" t="s">
        <v>79</v>
      </c>
      <c r="E874" s="415">
        <v>523</v>
      </c>
      <c r="F874" s="415"/>
      <c r="G874" s="415"/>
      <c r="H874" s="415"/>
      <c r="I874" s="415"/>
      <c r="J874" s="415"/>
      <c r="K874" s="513"/>
      <c r="L874" s="540"/>
      <c r="M874" s="513"/>
      <c r="N874" s="405" t="s">
        <v>1893</v>
      </c>
      <c r="O874" s="405"/>
      <c r="P874" s="405"/>
      <c r="Q874" s="405"/>
      <c r="R874" s="405" t="s">
        <v>1887</v>
      </c>
      <c r="S874" s="590" t="s">
        <v>3134</v>
      </c>
      <c r="T874" s="119" t="s">
        <v>1932</v>
      </c>
    </row>
    <row r="875" spans="1:20" ht="55.5" customHeight="1" outlineLevel="1">
      <c r="A875" s="346"/>
      <c r="B875" s="119" t="s">
        <v>2992</v>
      </c>
      <c r="C875" s="405" t="s">
        <v>2884</v>
      </c>
      <c r="D875" s="405">
        <v>7551</v>
      </c>
      <c r="E875" s="415">
        <v>1260</v>
      </c>
      <c r="F875" s="415"/>
      <c r="G875" s="415"/>
      <c r="H875" s="415"/>
      <c r="I875" s="415"/>
      <c r="J875" s="415"/>
      <c r="K875" s="513"/>
      <c r="L875" s="513"/>
      <c r="M875" s="513"/>
      <c r="N875" s="405" t="s">
        <v>1893</v>
      </c>
      <c r="O875" s="405" t="s">
        <v>3068</v>
      </c>
      <c r="P875" s="405"/>
      <c r="Q875" s="405"/>
      <c r="R875" s="405" t="s">
        <v>1887</v>
      </c>
      <c r="S875" s="590"/>
      <c r="T875" s="119" t="s">
        <v>1933</v>
      </c>
    </row>
    <row r="876" spans="1:20" ht="55.5" customHeight="1" outlineLevel="1">
      <c r="A876" s="346"/>
      <c r="B876" s="119" t="s">
        <v>3079</v>
      </c>
      <c r="C876" s="405" t="s">
        <v>1918</v>
      </c>
      <c r="D876" s="405" t="s">
        <v>79</v>
      </c>
      <c r="E876" s="415">
        <v>2413.9499999999998</v>
      </c>
      <c r="F876" s="415"/>
      <c r="G876" s="415"/>
      <c r="H876" s="415"/>
      <c r="I876" s="415"/>
      <c r="J876" s="415"/>
      <c r="K876" s="513"/>
      <c r="L876" s="513"/>
      <c r="M876" s="513"/>
      <c r="N876" s="405" t="s">
        <v>1893</v>
      </c>
      <c r="O876" s="405"/>
      <c r="P876" s="405"/>
      <c r="Q876" s="405" t="s">
        <v>2113</v>
      </c>
      <c r="R876" s="405" t="s">
        <v>1887</v>
      </c>
      <c r="S876" s="590"/>
      <c r="T876" s="119" t="s">
        <v>1929</v>
      </c>
    </row>
    <row r="877" spans="1:20" ht="55.5" customHeight="1" outlineLevel="1">
      <c r="A877" s="346"/>
      <c r="B877" s="119" t="s">
        <v>3080</v>
      </c>
      <c r="C877" s="405" t="s">
        <v>1918</v>
      </c>
      <c r="D877" s="405" t="s">
        <v>79</v>
      </c>
      <c r="E877" s="415">
        <v>798.6</v>
      </c>
      <c r="F877" s="415"/>
      <c r="G877" s="415"/>
      <c r="H877" s="415"/>
      <c r="I877" s="415"/>
      <c r="J877" s="415"/>
      <c r="K877" s="513"/>
      <c r="L877" s="513"/>
      <c r="M877" s="513"/>
      <c r="N877" s="405" t="s">
        <v>1892</v>
      </c>
      <c r="O877" s="405"/>
      <c r="P877" s="405"/>
      <c r="Q877" s="405" t="s">
        <v>2113</v>
      </c>
      <c r="R877" s="405" t="s">
        <v>1887</v>
      </c>
      <c r="S877" s="590"/>
      <c r="T877" s="119" t="s">
        <v>1929</v>
      </c>
    </row>
    <row r="878" spans="1:20" ht="55.5" customHeight="1" outlineLevel="1">
      <c r="A878" s="346"/>
      <c r="B878" s="49" t="s">
        <v>3135</v>
      </c>
      <c r="C878" s="405" t="s">
        <v>1920</v>
      </c>
      <c r="D878" s="405" t="s">
        <v>79</v>
      </c>
      <c r="E878" s="415">
        <v>9600</v>
      </c>
      <c r="F878" s="415"/>
      <c r="G878" s="415"/>
      <c r="H878" s="415"/>
      <c r="I878" s="415"/>
      <c r="J878" s="415"/>
      <c r="K878" s="513"/>
      <c r="L878" s="415"/>
      <c r="M878" s="513"/>
      <c r="N878" s="405" t="s">
        <v>1892</v>
      </c>
      <c r="O878" s="405"/>
      <c r="P878" s="405"/>
      <c r="Q878" s="405" t="s">
        <v>1320</v>
      </c>
      <c r="R878" s="405" t="s">
        <v>1887</v>
      </c>
      <c r="S878" s="119" t="s">
        <v>3136</v>
      </c>
      <c r="T878" s="119" t="s">
        <v>1932</v>
      </c>
    </row>
    <row r="879" spans="1:20" ht="55.5" customHeight="1" outlineLevel="1">
      <c r="A879" s="346"/>
      <c r="B879" s="119" t="s">
        <v>3137</v>
      </c>
      <c r="C879" s="405" t="s">
        <v>1920</v>
      </c>
      <c r="D879" s="405" t="s">
        <v>79</v>
      </c>
      <c r="E879" s="415">
        <v>1300000</v>
      </c>
      <c r="F879" s="415"/>
      <c r="G879" s="415"/>
      <c r="H879" s="415"/>
      <c r="I879" s="415"/>
      <c r="J879" s="415"/>
      <c r="K879" s="513"/>
      <c r="L879" s="415"/>
      <c r="M879" s="513"/>
      <c r="N879" s="405" t="s">
        <v>1892</v>
      </c>
      <c r="O879" s="405"/>
      <c r="P879" s="405"/>
      <c r="Q879" s="405" t="s">
        <v>3138</v>
      </c>
      <c r="R879" s="405" t="s">
        <v>1887</v>
      </c>
      <c r="S879" s="119" t="s">
        <v>3139</v>
      </c>
      <c r="T879" s="119" t="s">
        <v>1932</v>
      </c>
    </row>
    <row r="880" spans="1:20" ht="55.5" customHeight="1" outlineLevel="1">
      <c r="A880" s="346"/>
      <c r="B880" s="119" t="s">
        <v>3140</v>
      </c>
      <c r="C880" s="405" t="s">
        <v>1920</v>
      </c>
      <c r="D880" s="405" t="s">
        <v>79</v>
      </c>
      <c r="E880" s="415">
        <v>6000</v>
      </c>
      <c r="F880" s="415"/>
      <c r="G880" s="415"/>
      <c r="H880" s="415"/>
      <c r="I880" s="415"/>
      <c r="J880" s="415"/>
      <c r="K880" s="513"/>
      <c r="L880" s="415"/>
      <c r="M880" s="415">
        <v>1307.2629999999999</v>
      </c>
      <c r="N880" s="405" t="s">
        <v>1893</v>
      </c>
      <c r="O880" s="405"/>
      <c r="P880" s="405"/>
      <c r="Q880" s="405" t="s">
        <v>1320</v>
      </c>
      <c r="R880" s="405" t="s">
        <v>1887</v>
      </c>
      <c r="S880" s="119" t="s">
        <v>3396</v>
      </c>
      <c r="T880" s="119" t="s">
        <v>1932</v>
      </c>
    </row>
    <row r="881" spans="1:20" ht="55.5" customHeight="1" outlineLevel="1">
      <c r="A881" s="346"/>
      <c r="B881" s="119" t="s">
        <v>3141</v>
      </c>
      <c r="C881" s="405" t="s">
        <v>1920</v>
      </c>
      <c r="D881" s="405" t="s">
        <v>79</v>
      </c>
      <c r="E881" s="415">
        <v>7000</v>
      </c>
      <c r="F881" s="415"/>
      <c r="G881" s="415"/>
      <c r="H881" s="415"/>
      <c r="I881" s="415"/>
      <c r="J881" s="415"/>
      <c r="K881" s="513"/>
      <c r="L881" s="415"/>
      <c r="M881" s="415"/>
      <c r="N881" s="405" t="s">
        <v>1893</v>
      </c>
      <c r="O881" s="405"/>
      <c r="P881" s="405"/>
      <c r="Q881" s="405"/>
      <c r="R881" s="405" t="s">
        <v>1887</v>
      </c>
      <c r="S881" s="119" t="s">
        <v>3455</v>
      </c>
      <c r="T881" s="119" t="s">
        <v>1932</v>
      </c>
    </row>
    <row r="882" spans="1:20" ht="55.5" customHeight="1" outlineLevel="1">
      <c r="A882" s="346"/>
      <c r="B882" s="119" t="s">
        <v>3142</v>
      </c>
      <c r="C882" s="405" t="s">
        <v>1920</v>
      </c>
      <c r="D882" s="405" t="s">
        <v>79</v>
      </c>
      <c r="E882" s="415">
        <v>24200</v>
      </c>
      <c r="F882" s="415"/>
      <c r="G882" s="415"/>
      <c r="H882" s="415"/>
      <c r="I882" s="415"/>
      <c r="J882" s="415"/>
      <c r="K882" s="513"/>
      <c r="L882" s="415"/>
      <c r="M882" s="513"/>
      <c r="N882" s="405" t="s">
        <v>1892</v>
      </c>
      <c r="O882" s="405"/>
      <c r="P882" s="405"/>
      <c r="Q882" s="405" t="s">
        <v>1320</v>
      </c>
      <c r="R882" s="405" t="s">
        <v>1887</v>
      </c>
      <c r="S882" s="119" t="s">
        <v>3136</v>
      </c>
      <c r="T882" s="119" t="s">
        <v>1932</v>
      </c>
    </row>
    <row r="883" spans="1:20" ht="55.5" customHeight="1" outlineLevel="1">
      <c r="A883" s="346"/>
      <c r="B883" s="119" t="s">
        <v>3143</v>
      </c>
      <c r="C883" s="405" t="s">
        <v>1920</v>
      </c>
      <c r="D883" s="405" t="s">
        <v>79</v>
      </c>
      <c r="E883" s="415">
        <v>27000</v>
      </c>
      <c r="F883" s="415"/>
      <c r="G883" s="415"/>
      <c r="H883" s="415"/>
      <c r="I883" s="415"/>
      <c r="J883" s="415"/>
      <c r="K883" s="513"/>
      <c r="L883" s="415"/>
      <c r="M883" s="513"/>
      <c r="N883" s="405" t="s">
        <v>1862</v>
      </c>
      <c r="O883" s="405"/>
      <c r="P883" s="405"/>
      <c r="Q883" s="405"/>
      <c r="R883" s="405" t="s">
        <v>1887</v>
      </c>
      <c r="S883" s="119"/>
      <c r="T883" s="119" t="s">
        <v>1932</v>
      </c>
    </row>
    <row r="884" spans="1:20" ht="55.5" customHeight="1" outlineLevel="1">
      <c r="A884" s="346"/>
      <c r="B884" s="119" t="s">
        <v>3144</v>
      </c>
      <c r="C884" s="405" t="s">
        <v>1920</v>
      </c>
      <c r="D884" s="405" t="s">
        <v>79</v>
      </c>
      <c r="E884" s="415">
        <v>17000</v>
      </c>
      <c r="F884" s="415"/>
      <c r="G884" s="415"/>
      <c r="H884" s="415"/>
      <c r="I884" s="415"/>
      <c r="J884" s="415"/>
      <c r="K884" s="513"/>
      <c r="L884" s="415"/>
      <c r="M884" s="513"/>
      <c r="N884" s="405" t="s">
        <v>1862</v>
      </c>
      <c r="O884" s="405"/>
      <c r="P884" s="405"/>
      <c r="Q884" s="405"/>
      <c r="R884" s="405" t="s">
        <v>1887</v>
      </c>
      <c r="S884" s="119"/>
      <c r="T884" s="119" t="s">
        <v>1932</v>
      </c>
    </row>
    <row r="885" spans="1:20" ht="55.5" customHeight="1" outlineLevel="1">
      <c r="A885" s="346"/>
      <c r="B885" s="119" t="s">
        <v>3145</v>
      </c>
      <c r="C885" s="405" t="s">
        <v>1918</v>
      </c>
      <c r="D885" s="405" t="s">
        <v>79</v>
      </c>
      <c r="E885" s="415">
        <v>30772</v>
      </c>
      <c r="F885" s="415"/>
      <c r="G885" s="415"/>
      <c r="H885" s="415"/>
      <c r="I885" s="415"/>
      <c r="J885" s="415"/>
      <c r="K885" s="513"/>
      <c r="L885" s="415"/>
      <c r="M885" s="513"/>
      <c r="N885" s="405" t="s">
        <v>1893</v>
      </c>
      <c r="O885" s="405"/>
      <c r="P885" s="405"/>
      <c r="Q885" s="405" t="s">
        <v>3456</v>
      </c>
      <c r="R885" s="405" t="s">
        <v>1887</v>
      </c>
      <c r="S885" s="119"/>
      <c r="T885" s="119" t="s">
        <v>1929</v>
      </c>
    </row>
    <row r="886" spans="1:20" ht="55.5" customHeight="1" outlineLevel="1">
      <c r="A886" s="346"/>
      <c r="B886" s="119" t="s">
        <v>3146</v>
      </c>
      <c r="C886" s="405" t="s">
        <v>1918</v>
      </c>
      <c r="D886" s="405" t="s">
        <v>79</v>
      </c>
      <c r="E886" s="415">
        <v>65000</v>
      </c>
      <c r="F886" s="415"/>
      <c r="G886" s="415"/>
      <c r="H886" s="415"/>
      <c r="I886" s="415"/>
      <c r="J886" s="415"/>
      <c r="K886" s="513"/>
      <c r="L886" s="415"/>
      <c r="M886" s="513"/>
      <c r="N886" s="405" t="s">
        <v>1888</v>
      </c>
      <c r="O886" s="405"/>
      <c r="P886" s="405"/>
      <c r="Q886" s="405"/>
      <c r="R886" s="405" t="s">
        <v>1887</v>
      </c>
      <c r="S886" s="119" t="s">
        <v>2977</v>
      </c>
      <c r="T886" s="119" t="s">
        <v>1929</v>
      </c>
    </row>
    <row r="887" spans="1:20" ht="55.5" customHeight="1" outlineLevel="1">
      <c r="A887" s="346"/>
      <c r="B887" s="119" t="s">
        <v>3147</v>
      </c>
      <c r="C887" s="405" t="s">
        <v>1918</v>
      </c>
      <c r="D887" s="405" t="s">
        <v>79</v>
      </c>
      <c r="E887" s="415">
        <v>180000</v>
      </c>
      <c r="F887" s="415"/>
      <c r="G887" s="415"/>
      <c r="H887" s="415"/>
      <c r="I887" s="415"/>
      <c r="J887" s="415"/>
      <c r="K887" s="513"/>
      <c r="L887" s="415"/>
      <c r="M887" s="513"/>
      <c r="N887" s="405" t="s">
        <v>1888</v>
      </c>
      <c r="O887" s="405"/>
      <c r="P887" s="405"/>
      <c r="Q887" s="405"/>
      <c r="R887" s="511" t="s">
        <v>1889</v>
      </c>
      <c r="S887" s="405"/>
      <c r="T887" s="119" t="s">
        <v>1929</v>
      </c>
    </row>
    <row r="888" spans="1:20" ht="55.5" customHeight="1" outlineLevel="1">
      <c r="A888" s="346"/>
      <c r="B888" s="119" t="s">
        <v>3208</v>
      </c>
      <c r="C888" s="405" t="s">
        <v>1918</v>
      </c>
      <c r="D888" s="405" t="s">
        <v>79</v>
      </c>
      <c r="E888" s="415">
        <v>150000</v>
      </c>
      <c r="F888" s="415"/>
      <c r="G888" s="415"/>
      <c r="H888" s="415"/>
      <c r="I888" s="415"/>
      <c r="J888" s="415"/>
      <c r="K888" s="513"/>
      <c r="L888" s="415"/>
      <c r="M888" s="513"/>
      <c r="N888" s="405" t="s">
        <v>1888</v>
      </c>
      <c r="O888" s="405"/>
      <c r="P888" s="405"/>
      <c r="Q888" s="405"/>
      <c r="R888" s="511" t="s">
        <v>1889</v>
      </c>
      <c r="S888" s="405" t="s">
        <v>3209</v>
      </c>
      <c r="T888" s="119" t="s">
        <v>1929</v>
      </c>
    </row>
    <row r="889" spans="1:20" ht="55.5" customHeight="1" outlineLevel="1">
      <c r="A889" s="346"/>
      <c r="B889" s="119" t="s">
        <v>3148</v>
      </c>
      <c r="C889" s="405" t="s">
        <v>1918</v>
      </c>
      <c r="D889" s="405" t="s">
        <v>79</v>
      </c>
      <c r="E889" s="415">
        <v>20000</v>
      </c>
      <c r="F889" s="415"/>
      <c r="G889" s="415"/>
      <c r="H889" s="415"/>
      <c r="I889" s="415"/>
      <c r="J889" s="415"/>
      <c r="K889" s="513"/>
      <c r="L889" s="415"/>
      <c r="M889" s="513"/>
      <c r="N889" s="405" t="s">
        <v>1888</v>
      </c>
      <c r="O889" s="405"/>
      <c r="P889" s="405"/>
      <c r="Q889" s="405"/>
      <c r="R889" s="511" t="s">
        <v>1889</v>
      </c>
      <c r="S889" s="405"/>
      <c r="T889" s="119" t="s">
        <v>1929</v>
      </c>
    </row>
    <row r="890" spans="1:20" ht="55.5" customHeight="1" outlineLevel="1">
      <c r="A890" s="346"/>
      <c r="B890" s="119" t="s">
        <v>3149</v>
      </c>
      <c r="C890" s="405" t="s">
        <v>1918</v>
      </c>
      <c r="D890" s="405" t="s">
        <v>79</v>
      </c>
      <c r="E890" s="415">
        <v>100000</v>
      </c>
      <c r="F890" s="415"/>
      <c r="G890" s="415"/>
      <c r="H890" s="415"/>
      <c r="I890" s="415"/>
      <c r="J890" s="415"/>
      <c r="K890" s="513"/>
      <c r="L890" s="415"/>
      <c r="M890" s="513"/>
      <c r="N890" s="405" t="s">
        <v>1888</v>
      </c>
      <c r="O890" s="405"/>
      <c r="P890" s="405"/>
      <c r="Q890" s="405"/>
      <c r="R890" s="405" t="s">
        <v>1887</v>
      </c>
      <c r="S890" s="119" t="s">
        <v>3457</v>
      </c>
      <c r="T890" s="119" t="s">
        <v>1929</v>
      </c>
    </row>
    <row r="891" spans="1:20" ht="55.5" customHeight="1" outlineLevel="1">
      <c r="A891" s="346"/>
      <c r="B891" s="119" t="s">
        <v>3150</v>
      </c>
      <c r="C891" s="405" t="s">
        <v>1918</v>
      </c>
      <c r="D891" s="405" t="s">
        <v>79</v>
      </c>
      <c r="E891" s="415">
        <v>80000</v>
      </c>
      <c r="F891" s="415"/>
      <c r="G891" s="415"/>
      <c r="H891" s="415"/>
      <c r="I891" s="415"/>
      <c r="J891" s="415"/>
      <c r="K891" s="513"/>
      <c r="L891" s="415"/>
      <c r="M891" s="513"/>
      <c r="N891" s="405" t="s">
        <v>1888</v>
      </c>
      <c r="O891" s="405"/>
      <c r="P891" s="405"/>
      <c r="Q891" s="405"/>
      <c r="R891" s="511" t="s">
        <v>2117</v>
      </c>
      <c r="S891" s="405" t="s">
        <v>3397</v>
      </c>
      <c r="T891" s="119" t="s">
        <v>1929</v>
      </c>
    </row>
    <row r="892" spans="1:20" ht="55.5" customHeight="1" outlineLevel="1">
      <c r="A892" s="346"/>
      <c r="B892" s="119" t="s">
        <v>3151</v>
      </c>
      <c r="C892" s="405" t="s">
        <v>1919</v>
      </c>
      <c r="D892" s="405" t="s">
        <v>79</v>
      </c>
      <c r="E892" s="415">
        <v>22000</v>
      </c>
      <c r="F892" s="415"/>
      <c r="G892" s="415"/>
      <c r="H892" s="415"/>
      <c r="I892" s="415"/>
      <c r="J892" s="415"/>
      <c r="K892" s="513"/>
      <c r="L892" s="415"/>
      <c r="M892" s="513"/>
      <c r="N892" s="405" t="s">
        <v>1862</v>
      </c>
      <c r="O892" s="405"/>
      <c r="P892" s="405" t="s">
        <v>3210</v>
      </c>
      <c r="Q892" s="405"/>
      <c r="R892" s="405" t="s">
        <v>1887</v>
      </c>
      <c r="S892" s="119"/>
      <c r="T892" s="119" t="s">
        <v>1930</v>
      </c>
    </row>
    <row r="893" spans="1:20" ht="55.5" customHeight="1" outlineLevel="1">
      <c r="A893" s="346"/>
      <c r="B893" s="119" t="s">
        <v>3152</v>
      </c>
      <c r="C893" s="405" t="s">
        <v>1919</v>
      </c>
      <c r="D893" s="405" t="s">
        <v>79</v>
      </c>
      <c r="E893" s="415">
        <v>50000</v>
      </c>
      <c r="F893" s="415"/>
      <c r="G893" s="415"/>
      <c r="H893" s="415"/>
      <c r="I893" s="415"/>
      <c r="J893" s="415"/>
      <c r="K893" s="513"/>
      <c r="L893" s="415"/>
      <c r="M893" s="513"/>
      <c r="N893" s="405" t="s">
        <v>1862</v>
      </c>
      <c r="O893" s="405"/>
      <c r="P893" s="405" t="s">
        <v>3210</v>
      </c>
      <c r="Q893" s="405"/>
      <c r="R893" s="405" t="s">
        <v>1887</v>
      </c>
      <c r="S893" s="119"/>
      <c r="T893" s="119" t="s">
        <v>1930</v>
      </c>
    </row>
    <row r="894" spans="1:20" ht="55.5" customHeight="1" outlineLevel="1">
      <c r="A894" s="346"/>
      <c r="B894" s="119" t="s">
        <v>3153</v>
      </c>
      <c r="C894" s="405" t="s">
        <v>1919</v>
      </c>
      <c r="D894" s="405" t="s">
        <v>79</v>
      </c>
      <c r="E894" s="415">
        <v>370000</v>
      </c>
      <c r="F894" s="415"/>
      <c r="G894" s="415"/>
      <c r="H894" s="415"/>
      <c r="I894" s="415"/>
      <c r="J894" s="415"/>
      <c r="K894" s="513"/>
      <c r="L894" s="415"/>
      <c r="M894" s="513"/>
      <c r="N894" s="405" t="s">
        <v>1888</v>
      </c>
      <c r="O894" s="405"/>
      <c r="P894" s="405" t="s">
        <v>3210</v>
      </c>
      <c r="Q894" s="405"/>
      <c r="R894" s="405" t="s">
        <v>1887</v>
      </c>
      <c r="S894" s="119"/>
      <c r="T894" s="119" t="s">
        <v>1930</v>
      </c>
    </row>
    <row r="895" spans="1:20" ht="55.5" customHeight="1" outlineLevel="1">
      <c r="A895" s="346"/>
      <c r="B895" s="119" t="s">
        <v>3154</v>
      </c>
      <c r="C895" s="405" t="s">
        <v>1919</v>
      </c>
      <c r="D895" s="405" t="s">
        <v>79</v>
      </c>
      <c r="E895" s="415">
        <v>66000</v>
      </c>
      <c r="F895" s="415"/>
      <c r="G895" s="415"/>
      <c r="H895" s="415"/>
      <c r="I895" s="415"/>
      <c r="J895" s="415"/>
      <c r="K895" s="513"/>
      <c r="L895" s="415"/>
      <c r="M895" s="513"/>
      <c r="N895" s="405" t="s">
        <v>1892</v>
      </c>
      <c r="O895" s="405"/>
      <c r="P895" s="405" t="s">
        <v>3389</v>
      </c>
      <c r="Q895" s="405"/>
      <c r="R895" s="405" t="s">
        <v>1887</v>
      </c>
      <c r="S895" s="119"/>
      <c r="T895" s="119" t="s">
        <v>1930</v>
      </c>
    </row>
    <row r="896" spans="1:20" ht="55.5" customHeight="1" outlineLevel="1">
      <c r="A896" s="346"/>
      <c r="B896" s="119" t="s">
        <v>3155</v>
      </c>
      <c r="C896" s="405" t="s">
        <v>1919</v>
      </c>
      <c r="D896" s="405" t="s">
        <v>79</v>
      </c>
      <c r="E896" s="415">
        <v>62000</v>
      </c>
      <c r="F896" s="415"/>
      <c r="G896" s="415"/>
      <c r="H896" s="415"/>
      <c r="I896" s="415"/>
      <c r="J896" s="415"/>
      <c r="K896" s="513"/>
      <c r="L896" s="415"/>
      <c r="M896" s="513"/>
      <c r="N896" s="405" t="s">
        <v>1893</v>
      </c>
      <c r="O896" s="405"/>
      <c r="P896" s="405" t="s">
        <v>3390</v>
      </c>
      <c r="Q896" s="405" t="s">
        <v>3458</v>
      </c>
      <c r="R896" s="405" t="s">
        <v>1887</v>
      </c>
      <c r="S896" s="119"/>
      <c r="T896" s="119" t="s">
        <v>1930</v>
      </c>
    </row>
    <row r="897" spans="1:20" ht="55.5" customHeight="1" outlineLevel="1">
      <c r="A897" s="346"/>
      <c r="B897" s="119" t="s">
        <v>3156</v>
      </c>
      <c r="C897" s="405" t="s">
        <v>359</v>
      </c>
      <c r="D897" s="405" t="s">
        <v>79</v>
      </c>
      <c r="E897" s="415">
        <v>7932.5</v>
      </c>
      <c r="F897" s="415"/>
      <c r="G897" s="415"/>
      <c r="H897" s="415"/>
      <c r="I897" s="415"/>
      <c r="J897" s="415"/>
      <c r="K897" s="513"/>
      <c r="L897" s="415"/>
      <c r="M897" s="513"/>
      <c r="N897" s="405" t="s">
        <v>1862</v>
      </c>
      <c r="O897" s="405"/>
      <c r="P897" s="405"/>
      <c r="Q897" s="405"/>
      <c r="R897" s="405" t="s">
        <v>1887</v>
      </c>
      <c r="S897" s="119"/>
      <c r="T897" s="119" t="s">
        <v>1933</v>
      </c>
    </row>
    <row r="898" spans="1:20" ht="55.5" customHeight="1" outlineLevel="1">
      <c r="A898" s="346"/>
      <c r="B898" s="119" t="s">
        <v>3157</v>
      </c>
      <c r="C898" s="405" t="s">
        <v>359</v>
      </c>
      <c r="D898" s="405" t="s">
        <v>79</v>
      </c>
      <c r="E898" s="415">
        <v>4120</v>
      </c>
      <c r="F898" s="415"/>
      <c r="G898" s="415"/>
      <c r="H898" s="415"/>
      <c r="I898" s="415"/>
      <c r="J898" s="415"/>
      <c r="K898" s="513"/>
      <c r="L898" s="415"/>
      <c r="M898" s="513"/>
      <c r="N898" s="405" t="s">
        <v>1893</v>
      </c>
      <c r="O898" s="405"/>
      <c r="P898" s="405"/>
      <c r="Q898" s="405"/>
      <c r="R898" s="405" t="s">
        <v>1887</v>
      </c>
      <c r="S898" s="119" t="s">
        <v>3459</v>
      </c>
      <c r="T898" s="119" t="s">
        <v>1933</v>
      </c>
    </row>
    <row r="899" spans="1:20" ht="55.5" customHeight="1" outlineLevel="1">
      <c r="A899" s="346"/>
      <c r="B899" s="119" t="s">
        <v>3158</v>
      </c>
      <c r="C899" s="405" t="s">
        <v>359</v>
      </c>
      <c r="D899" s="405" t="s">
        <v>79</v>
      </c>
      <c r="E899" s="415">
        <v>21500</v>
      </c>
      <c r="F899" s="415"/>
      <c r="G899" s="415"/>
      <c r="H899" s="415"/>
      <c r="I899" s="415"/>
      <c r="J899" s="415"/>
      <c r="K899" s="513"/>
      <c r="L899" s="415"/>
      <c r="M899" s="513"/>
      <c r="N899" s="405" t="s">
        <v>1893</v>
      </c>
      <c r="O899" s="405"/>
      <c r="P899" s="405"/>
      <c r="Q899" s="405"/>
      <c r="R899" s="405" t="s">
        <v>1887</v>
      </c>
      <c r="S899" s="119" t="s">
        <v>3459</v>
      </c>
      <c r="T899" s="119" t="s">
        <v>1933</v>
      </c>
    </row>
    <row r="900" spans="1:20" ht="55.5" customHeight="1" outlineLevel="1">
      <c r="A900" s="346"/>
      <c r="B900" s="119" t="s">
        <v>3159</v>
      </c>
      <c r="C900" s="405" t="s">
        <v>359</v>
      </c>
      <c r="D900" s="405" t="s">
        <v>79</v>
      </c>
      <c r="E900" s="415">
        <v>6560</v>
      </c>
      <c r="F900" s="415"/>
      <c r="G900" s="415"/>
      <c r="H900" s="415"/>
      <c r="I900" s="415"/>
      <c r="J900" s="415"/>
      <c r="K900" s="513"/>
      <c r="L900" s="415"/>
      <c r="M900" s="513"/>
      <c r="N900" s="405" t="s">
        <v>1862</v>
      </c>
      <c r="O900" s="405"/>
      <c r="P900" s="405"/>
      <c r="Q900" s="405"/>
      <c r="R900" s="405" t="s">
        <v>1887</v>
      </c>
      <c r="S900" s="119"/>
      <c r="T900" s="119" t="s">
        <v>1933</v>
      </c>
    </row>
    <row r="901" spans="1:20" ht="55.5" customHeight="1" outlineLevel="1">
      <c r="A901" s="346"/>
      <c r="B901" s="119" t="s">
        <v>3460</v>
      </c>
      <c r="C901" s="405" t="s">
        <v>359</v>
      </c>
      <c r="D901" s="405" t="s">
        <v>79</v>
      </c>
      <c r="E901" s="415">
        <v>117350</v>
      </c>
      <c r="F901" s="415"/>
      <c r="G901" s="415"/>
      <c r="H901" s="415"/>
      <c r="I901" s="415"/>
      <c r="J901" s="415"/>
      <c r="K901" s="513"/>
      <c r="L901" s="415"/>
      <c r="M901" s="513"/>
      <c r="N901" s="405" t="s">
        <v>1892</v>
      </c>
      <c r="O901" s="405"/>
      <c r="P901" s="405" t="s">
        <v>3211</v>
      </c>
      <c r="Q901" s="405"/>
      <c r="R901" s="405" t="s">
        <v>1887</v>
      </c>
      <c r="S901" s="119" t="s">
        <v>3212</v>
      </c>
      <c r="T901" s="119" t="s">
        <v>1933</v>
      </c>
    </row>
    <row r="902" spans="1:20" ht="55.5" customHeight="1" outlineLevel="1">
      <c r="A902" s="346"/>
      <c r="B902" s="119" t="s">
        <v>3160</v>
      </c>
      <c r="C902" s="405" t="s">
        <v>359</v>
      </c>
      <c r="D902" s="405" t="s">
        <v>79</v>
      </c>
      <c r="E902" s="415">
        <v>23300</v>
      </c>
      <c r="F902" s="415"/>
      <c r="G902" s="415"/>
      <c r="H902" s="415"/>
      <c r="I902" s="415"/>
      <c r="J902" s="415"/>
      <c r="K902" s="513"/>
      <c r="L902" s="415"/>
      <c r="M902" s="513"/>
      <c r="N902" s="405" t="s">
        <v>1893</v>
      </c>
      <c r="O902" s="405"/>
      <c r="P902" s="405" t="s">
        <v>3424</v>
      </c>
      <c r="Q902" s="405"/>
      <c r="R902" s="405" t="s">
        <v>1887</v>
      </c>
      <c r="S902" s="119" t="s">
        <v>3461</v>
      </c>
      <c r="T902" s="119" t="s">
        <v>1933</v>
      </c>
    </row>
    <row r="903" spans="1:20" ht="55.5" customHeight="1" outlineLevel="1">
      <c r="A903" s="346"/>
      <c r="B903" s="119" t="s">
        <v>3425</v>
      </c>
      <c r="C903" s="405" t="s">
        <v>359</v>
      </c>
      <c r="D903" s="405" t="s">
        <v>79</v>
      </c>
      <c r="E903" s="415">
        <v>2500</v>
      </c>
      <c r="F903" s="415"/>
      <c r="G903" s="415"/>
      <c r="H903" s="415"/>
      <c r="I903" s="415"/>
      <c r="J903" s="415"/>
      <c r="K903" s="513"/>
      <c r="L903" s="415"/>
      <c r="M903" s="513"/>
      <c r="N903" s="405" t="s">
        <v>1893</v>
      </c>
      <c r="O903" s="405"/>
      <c r="P903" s="405"/>
      <c r="Q903" s="405"/>
      <c r="R903" s="405" t="s">
        <v>1887</v>
      </c>
      <c r="S903" s="119" t="s">
        <v>3462</v>
      </c>
      <c r="T903" s="119" t="s">
        <v>1933</v>
      </c>
    </row>
    <row r="904" spans="1:20" ht="49.5" customHeight="1" outlineLevel="1">
      <c r="A904" s="346"/>
      <c r="B904" s="119" t="s">
        <v>3161</v>
      </c>
      <c r="C904" s="405" t="s">
        <v>359</v>
      </c>
      <c r="D904" s="405" t="s">
        <v>79</v>
      </c>
      <c r="E904" s="415">
        <v>515</v>
      </c>
      <c r="F904" s="415"/>
      <c r="G904" s="415"/>
      <c r="H904" s="415"/>
      <c r="I904" s="415"/>
      <c r="J904" s="415"/>
      <c r="K904" s="513"/>
      <c r="L904" s="415"/>
      <c r="M904" s="513"/>
      <c r="N904" s="405" t="s">
        <v>1862</v>
      </c>
      <c r="O904" s="405"/>
      <c r="P904" s="405"/>
      <c r="Q904" s="405"/>
      <c r="R904" s="405" t="s">
        <v>1887</v>
      </c>
      <c r="S904" s="119"/>
      <c r="T904" s="119" t="s">
        <v>1933</v>
      </c>
    </row>
    <row r="905" spans="1:20" ht="45.75" customHeight="1" outlineLevel="1">
      <c r="A905" s="346"/>
      <c r="B905" s="119" t="s">
        <v>3162</v>
      </c>
      <c r="C905" s="405" t="s">
        <v>359</v>
      </c>
      <c r="D905" s="405" t="s">
        <v>79</v>
      </c>
      <c r="E905" s="415">
        <v>9430</v>
      </c>
      <c r="F905" s="415"/>
      <c r="G905" s="415"/>
      <c r="H905" s="415"/>
      <c r="I905" s="415"/>
      <c r="J905" s="415"/>
      <c r="K905" s="513"/>
      <c r="L905" s="415"/>
      <c r="M905" s="513"/>
      <c r="N905" s="405" t="s">
        <v>1862</v>
      </c>
      <c r="O905" s="405"/>
      <c r="P905" s="405" t="s">
        <v>3463</v>
      </c>
      <c r="Q905" s="405" t="s">
        <v>3213</v>
      </c>
      <c r="R905" s="405" t="s">
        <v>1887</v>
      </c>
      <c r="S905" s="119" t="s">
        <v>3464</v>
      </c>
      <c r="T905" s="119" t="s">
        <v>1933</v>
      </c>
    </row>
    <row r="906" spans="1:20" ht="69.75" outlineLevel="1">
      <c r="A906" s="346"/>
      <c r="B906" s="119" t="s">
        <v>3163</v>
      </c>
      <c r="C906" s="405" t="s">
        <v>359</v>
      </c>
      <c r="D906" s="405" t="s">
        <v>79</v>
      </c>
      <c r="E906" s="415">
        <v>2230</v>
      </c>
      <c r="F906" s="415"/>
      <c r="G906" s="415"/>
      <c r="H906" s="415"/>
      <c r="I906" s="415"/>
      <c r="J906" s="415"/>
      <c r="K906" s="513"/>
      <c r="L906" s="415"/>
      <c r="M906" s="513"/>
      <c r="N906" s="405" t="s">
        <v>1862</v>
      </c>
      <c r="O906" s="405"/>
      <c r="P906" s="405"/>
      <c r="Q906" s="405"/>
      <c r="R906" s="405" t="s">
        <v>1887</v>
      </c>
      <c r="S906" s="119"/>
      <c r="T906" s="119" t="s">
        <v>1933</v>
      </c>
    </row>
    <row r="907" spans="1:20" ht="69.75" outlineLevel="1">
      <c r="A907" s="346"/>
      <c r="B907" s="119" t="s">
        <v>3164</v>
      </c>
      <c r="C907" s="405" t="s">
        <v>359</v>
      </c>
      <c r="D907" s="405" t="s">
        <v>79</v>
      </c>
      <c r="E907" s="415">
        <v>7440</v>
      </c>
      <c r="F907" s="415"/>
      <c r="G907" s="415"/>
      <c r="H907" s="415"/>
      <c r="I907" s="415"/>
      <c r="J907" s="415"/>
      <c r="K907" s="513"/>
      <c r="L907" s="415"/>
      <c r="M907" s="513"/>
      <c r="N907" s="405" t="s">
        <v>1862</v>
      </c>
      <c r="O907" s="405"/>
      <c r="P907" s="405"/>
      <c r="Q907" s="405"/>
      <c r="R907" s="405" t="s">
        <v>1887</v>
      </c>
      <c r="S907" s="119"/>
      <c r="T907" s="119" t="s">
        <v>1933</v>
      </c>
    </row>
    <row r="908" spans="1:20" ht="69.75" outlineLevel="1">
      <c r="A908" s="346"/>
      <c r="B908" s="119" t="s">
        <v>3165</v>
      </c>
      <c r="C908" s="405" t="s">
        <v>359</v>
      </c>
      <c r="D908" s="405" t="s">
        <v>79</v>
      </c>
      <c r="E908" s="415">
        <v>1100</v>
      </c>
      <c r="F908" s="415"/>
      <c r="G908" s="415"/>
      <c r="H908" s="415"/>
      <c r="I908" s="415"/>
      <c r="J908" s="415"/>
      <c r="K908" s="513"/>
      <c r="L908" s="415"/>
      <c r="M908" s="513"/>
      <c r="N908" s="405" t="s">
        <v>1862</v>
      </c>
      <c r="O908" s="405"/>
      <c r="P908" s="405"/>
      <c r="Q908" s="405"/>
      <c r="R908" s="405" t="s">
        <v>1887</v>
      </c>
      <c r="S908" s="119"/>
      <c r="T908" s="119" t="s">
        <v>1933</v>
      </c>
    </row>
    <row r="909" spans="1:20" ht="116.25" outlineLevel="1">
      <c r="A909" s="346"/>
      <c r="B909" s="119" t="s">
        <v>3166</v>
      </c>
      <c r="C909" s="405" t="s">
        <v>359</v>
      </c>
      <c r="D909" s="405" t="s">
        <v>79</v>
      </c>
      <c r="E909" s="415">
        <v>23400</v>
      </c>
      <c r="F909" s="415"/>
      <c r="G909" s="415"/>
      <c r="H909" s="415"/>
      <c r="I909" s="415"/>
      <c r="J909" s="415"/>
      <c r="K909" s="513"/>
      <c r="L909" s="415"/>
      <c r="M909" s="513"/>
      <c r="N909" s="405" t="s">
        <v>1893</v>
      </c>
      <c r="O909" s="405"/>
      <c r="P909" s="405" t="s">
        <v>3214</v>
      </c>
      <c r="Q909" s="405"/>
      <c r="R909" s="405" t="s">
        <v>1887</v>
      </c>
      <c r="S909" s="119" t="s">
        <v>3215</v>
      </c>
      <c r="T909" s="119" t="s">
        <v>1933</v>
      </c>
    </row>
    <row r="910" spans="1:20" ht="116.25" outlineLevel="1">
      <c r="A910" s="346"/>
      <c r="B910" s="119" t="s">
        <v>3167</v>
      </c>
      <c r="C910" s="405" t="s">
        <v>359</v>
      </c>
      <c r="D910" s="405" t="s">
        <v>79</v>
      </c>
      <c r="E910" s="415">
        <v>28500</v>
      </c>
      <c r="F910" s="415"/>
      <c r="G910" s="415"/>
      <c r="H910" s="415"/>
      <c r="I910" s="415"/>
      <c r="J910" s="415"/>
      <c r="K910" s="513"/>
      <c r="L910" s="415"/>
      <c r="M910" s="513"/>
      <c r="N910" s="405" t="s">
        <v>1892</v>
      </c>
      <c r="O910" s="405"/>
      <c r="P910" s="405" t="s">
        <v>3216</v>
      </c>
      <c r="Q910" s="405"/>
      <c r="R910" s="405" t="s">
        <v>1887</v>
      </c>
      <c r="S910" s="119" t="s">
        <v>3215</v>
      </c>
      <c r="T910" s="119" t="s">
        <v>1933</v>
      </c>
    </row>
    <row r="911" spans="1:20" ht="69.75" outlineLevel="1">
      <c r="A911" s="346"/>
      <c r="B911" s="119" t="s">
        <v>3168</v>
      </c>
      <c r="C911" s="405" t="s">
        <v>359</v>
      </c>
      <c r="D911" s="405" t="s">
        <v>79</v>
      </c>
      <c r="E911" s="415">
        <v>3700</v>
      </c>
      <c r="F911" s="415"/>
      <c r="G911" s="415"/>
      <c r="H911" s="415"/>
      <c r="I911" s="415"/>
      <c r="J911" s="415"/>
      <c r="K911" s="513"/>
      <c r="L911" s="415"/>
      <c r="M911" s="513"/>
      <c r="N911" s="405" t="s">
        <v>1862</v>
      </c>
      <c r="O911" s="405"/>
      <c r="P911" s="405"/>
      <c r="Q911" s="405"/>
      <c r="R911" s="405" t="s">
        <v>1887</v>
      </c>
      <c r="S911" s="119"/>
      <c r="T911" s="119" t="s">
        <v>1933</v>
      </c>
    </row>
    <row r="912" spans="1:20" ht="69.75" outlineLevel="1">
      <c r="A912" s="346"/>
      <c r="B912" s="119" t="s">
        <v>3169</v>
      </c>
      <c r="C912" s="405" t="s">
        <v>359</v>
      </c>
      <c r="D912" s="405" t="s">
        <v>79</v>
      </c>
      <c r="E912" s="415">
        <v>10540</v>
      </c>
      <c r="F912" s="415"/>
      <c r="G912" s="415"/>
      <c r="H912" s="415"/>
      <c r="I912" s="415"/>
      <c r="J912" s="415"/>
      <c r="K912" s="513"/>
      <c r="L912" s="415"/>
      <c r="M912" s="513"/>
      <c r="N912" s="405" t="s">
        <v>1862</v>
      </c>
      <c r="O912" s="405"/>
      <c r="P912" s="405"/>
      <c r="Q912" s="405"/>
      <c r="R912" s="405" t="s">
        <v>1887</v>
      </c>
      <c r="S912" s="119"/>
      <c r="T912" s="119" t="s">
        <v>1933</v>
      </c>
    </row>
    <row r="913" spans="1:20" ht="69.75" outlineLevel="1">
      <c r="A913" s="346"/>
      <c r="B913" s="119" t="s">
        <v>3170</v>
      </c>
      <c r="C913" s="405" t="s">
        <v>359</v>
      </c>
      <c r="D913" s="405" t="s">
        <v>79</v>
      </c>
      <c r="E913" s="415">
        <v>8780</v>
      </c>
      <c r="F913" s="415"/>
      <c r="G913" s="415"/>
      <c r="H913" s="415"/>
      <c r="I913" s="415"/>
      <c r="J913" s="415"/>
      <c r="K913" s="513"/>
      <c r="L913" s="415"/>
      <c r="M913" s="513"/>
      <c r="N913" s="405" t="s">
        <v>1862</v>
      </c>
      <c r="O913" s="405"/>
      <c r="P913" s="405"/>
      <c r="Q913" s="405"/>
      <c r="R913" s="405" t="s">
        <v>1887</v>
      </c>
      <c r="S913" s="119"/>
      <c r="T913" s="119" t="s">
        <v>1933</v>
      </c>
    </row>
    <row r="914" spans="1:20" ht="69.75" outlineLevel="1">
      <c r="A914" s="346"/>
      <c r="B914" s="119" t="s">
        <v>3171</v>
      </c>
      <c r="C914" s="405" t="s">
        <v>359</v>
      </c>
      <c r="D914" s="405" t="s">
        <v>79</v>
      </c>
      <c r="E914" s="415">
        <v>49190</v>
      </c>
      <c r="F914" s="415"/>
      <c r="G914" s="415"/>
      <c r="H914" s="415"/>
      <c r="I914" s="415"/>
      <c r="J914" s="415"/>
      <c r="K914" s="513"/>
      <c r="L914" s="415"/>
      <c r="M914" s="513"/>
      <c r="N914" s="405" t="s">
        <v>1862</v>
      </c>
      <c r="O914" s="405"/>
      <c r="P914" s="405"/>
      <c r="Q914" s="405"/>
      <c r="R914" s="405" t="s">
        <v>1887</v>
      </c>
      <c r="S914" s="119"/>
      <c r="T914" s="119" t="s">
        <v>1933</v>
      </c>
    </row>
    <row r="915" spans="1:20" ht="186" outlineLevel="1">
      <c r="A915" s="346"/>
      <c r="B915" s="119" t="s">
        <v>3172</v>
      </c>
      <c r="C915" s="405" t="s">
        <v>1921</v>
      </c>
      <c r="D915" s="405" t="s">
        <v>79</v>
      </c>
      <c r="E915" s="415">
        <v>32600</v>
      </c>
      <c r="F915" s="415"/>
      <c r="G915" s="415"/>
      <c r="H915" s="415"/>
      <c r="I915" s="415"/>
      <c r="J915" s="415"/>
      <c r="K915" s="513"/>
      <c r="L915" s="415">
        <v>4890</v>
      </c>
      <c r="M915" s="415">
        <v>27710</v>
      </c>
      <c r="N915" s="405" t="s">
        <v>1893</v>
      </c>
      <c r="O915" s="405"/>
      <c r="P915" s="405"/>
      <c r="Q915" s="405"/>
      <c r="R915" s="405" t="s">
        <v>1887</v>
      </c>
      <c r="S915" s="119" t="s">
        <v>3398</v>
      </c>
      <c r="T915" s="119" t="s">
        <v>1943</v>
      </c>
    </row>
    <row r="916" spans="1:20" ht="186" outlineLevel="1">
      <c r="A916" s="346"/>
      <c r="B916" s="119" t="s">
        <v>3173</v>
      </c>
      <c r="C916" s="405" t="s">
        <v>1921</v>
      </c>
      <c r="D916" s="405" t="s">
        <v>79</v>
      </c>
      <c r="E916" s="415">
        <v>7500</v>
      </c>
      <c r="F916" s="415"/>
      <c r="G916" s="415"/>
      <c r="H916" s="415"/>
      <c r="I916" s="415"/>
      <c r="J916" s="415"/>
      <c r="K916" s="513"/>
      <c r="L916" s="415">
        <v>1125</v>
      </c>
      <c r="M916" s="415">
        <v>6375</v>
      </c>
      <c r="N916" s="405" t="s">
        <v>1893</v>
      </c>
      <c r="O916" s="405"/>
      <c r="P916" s="405"/>
      <c r="Q916" s="405"/>
      <c r="R916" s="405" t="s">
        <v>1887</v>
      </c>
      <c r="S916" s="119" t="s">
        <v>3217</v>
      </c>
      <c r="T916" s="119" t="s">
        <v>1943</v>
      </c>
    </row>
    <row r="917" spans="1:20" ht="69.75" outlineLevel="1">
      <c r="A917" s="346"/>
      <c r="B917" s="542" t="s">
        <v>3174</v>
      </c>
      <c r="C917" s="543" t="s">
        <v>1921</v>
      </c>
      <c r="D917" s="543" t="s">
        <v>79</v>
      </c>
      <c r="E917" s="544">
        <v>10000</v>
      </c>
      <c r="F917" s="544"/>
      <c r="G917" s="544"/>
      <c r="H917" s="544"/>
      <c r="I917" s="544"/>
      <c r="J917" s="544"/>
      <c r="K917" s="545"/>
      <c r="L917" s="544"/>
      <c r="M917" s="545"/>
      <c r="N917" s="543" t="s">
        <v>1888</v>
      </c>
      <c r="O917" s="543"/>
      <c r="P917" s="543"/>
      <c r="Q917" s="543"/>
      <c r="R917" s="543" t="s">
        <v>1887</v>
      </c>
      <c r="S917" s="542" t="s">
        <v>3465</v>
      </c>
      <c r="T917" s="542" t="s">
        <v>1943</v>
      </c>
    </row>
    <row r="918" spans="1:20" ht="232.5" outlineLevel="1">
      <c r="A918" s="346"/>
      <c r="B918" s="119" t="s">
        <v>3175</v>
      </c>
      <c r="C918" s="405" t="s">
        <v>1921</v>
      </c>
      <c r="D918" s="405" t="s">
        <v>79</v>
      </c>
      <c r="E918" s="415">
        <v>30000</v>
      </c>
      <c r="F918" s="415"/>
      <c r="G918" s="415"/>
      <c r="H918" s="415"/>
      <c r="I918" s="415"/>
      <c r="J918" s="415"/>
      <c r="K918" s="513"/>
      <c r="L918" s="415">
        <v>19024</v>
      </c>
      <c r="M918" s="415">
        <v>10976.5</v>
      </c>
      <c r="N918" s="405" t="s">
        <v>1893</v>
      </c>
      <c r="O918" s="405"/>
      <c r="P918" s="405"/>
      <c r="Q918" s="405"/>
      <c r="R918" s="405" t="s">
        <v>1887</v>
      </c>
      <c r="S918" s="119" t="s">
        <v>3218</v>
      </c>
      <c r="T918" s="119" t="s">
        <v>1943</v>
      </c>
    </row>
    <row r="919" spans="1:20" ht="46.5" outlineLevel="1">
      <c r="A919" s="346"/>
      <c r="B919" s="119" t="s">
        <v>3176</v>
      </c>
      <c r="C919" s="405" t="s">
        <v>1921</v>
      </c>
      <c r="D919" s="405" t="s">
        <v>79</v>
      </c>
      <c r="E919" s="415">
        <v>6000</v>
      </c>
      <c r="F919" s="415"/>
      <c r="G919" s="415"/>
      <c r="H919" s="415"/>
      <c r="I919" s="415"/>
      <c r="J919" s="415"/>
      <c r="K919" s="513"/>
      <c r="L919" s="415"/>
      <c r="M919" s="513"/>
      <c r="N919" s="405" t="s">
        <v>1888</v>
      </c>
      <c r="O919" s="405"/>
      <c r="P919" s="405"/>
      <c r="Q919" s="405"/>
      <c r="R919" s="405" t="s">
        <v>1887</v>
      </c>
      <c r="S919" s="119"/>
      <c r="T919" s="119" t="s">
        <v>1943</v>
      </c>
    </row>
    <row r="920" spans="1:20" ht="46.5" outlineLevel="1">
      <c r="A920" s="346"/>
      <c r="B920" s="119" t="s">
        <v>3177</v>
      </c>
      <c r="C920" s="405" t="s">
        <v>1921</v>
      </c>
      <c r="D920" s="405" t="s">
        <v>79</v>
      </c>
      <c r="E920" s="415">
        <v>35000</v>
      </c>
      <c r="F920" s="415"/>
      <c r="G920" s="415"/>
      <c r="H920" s="415"/>
      <c r="I920" s="415"/>
      <c r="J920" s="415"/>
      <c r="K920" s="513"/>
      <c r="L920" s="415"/>
      <c r="M920" s="513"/>
      <c r="N920" s="405" t="s">
        <v>1888</v>
      </c>
      <c r="O920" s="405"/>
      <c r="P920" s="405"/>
      <c r="Q920" s="405"/>
      <c r="R920" s="405" t="s">
        <v>1887</v>
      </c>
      <c r="S920" s="119"/>
      <c r="T920" s="119" t="s">
        <v>1943</v>
      </c>
    </row>
    <row r="921" spans="1:20" ht="46.5" outlineLevel="1">
      <c r="A921" s="346"/>
      <c r="B921" s="119" t="s">
        <v>3178</v>
      </c>
      <c r="C921" s="405" t="s">
        <v>1921</v>
      </c>
      <c r="D921" s="405" t="s">
        <v>79</v>
      </c>
      <c r="E921" s="415">
        <v>20000</v>
      </c>
      <c r="F921" s="415"/>
      <c r="G921" s="415"/>
      <c r="H921" s="415"/>
      <c r="I921" s="415"/>
      <c r="J921" s="415"/>
      <c r="K921" s="513"/>
      <c r="L921" s="415"/>
      <c r="M921" s="513"/>
      <c r="N921" s="405" t="s">
        <v>1888</v>
      </c>
      <c r="O921" s="405"/>
      <c r="P921" s="405"/>
      <c r="Q921" s="405"/>
      <c r="R921" s="405" t="s">
        <v>1887</v>
      </c>
      <c r="S921" s="119"/>
      <c r="T921" s="119" t="s">
        <v>1943</v>
      </c>
    </row>
    <row r="922" spans="1:20" ht="69.75" outlineLevel="1">
      <c r="A922" s="346"/>
      <c r="B922" s="119" t="s">
        <v>3179</v>
      </c>
      <c r="C922" s="405" t="s">
        <v>1921</v>
      </c>
      <c r="D922" s="405" t="s">
        <v>79</v>
      </c>
      <c r="E922" s="415">
        <v>12000</v>
      </c>
      <c r="F922" s="415"/>
      <c r="G922" s="415"/>
      <c r="H922" s="415"/>
      <c r="I922" s="415"/>
      <c r="J922" s="415"/>
      <c r="K922" s="513"/>
      <c r="L922" s="415"/>
      <c r="M922" s="513"/>
      <c r="N922" s="405" t="s">
        <v>1888</v>
      </c>
      <c r="O922" s="405"/>
      <c r="P922" s="405"/>
      <c r="Q922" s="405"/>
      <c r="R922" s="405" t="s">
        <v>1887</v>
      </c>
      <c r="S922" s="119" t="s">
        <v>3018</v>
      </c>
      <c r="T922" s="119" t="s">
        <v>1943</v>
      </c>
    </row>
    <row r="923" spans="1:20" ht="46.5" outlineLevel="1">
      <c r="A923" s="346"/>
      <c r="B923" s="119" t="s">
        <v>3180</v>
      </c>
      <c r="C923" s="405" t="s">
        <v>1921</v>
      </c>
      <c r="D923" s="405" t="s">
        <v>79</v>
      </c>
      <c r="E923" s="415">
        <v>6000</v>
      </c>
      <c r="F923" s="415"/>
      <c r="G923" s="415"/>
      <c r="H923" s="415"/>
      <c r="I923" s="415"/>
      <c r="J923" s="415"/>
      <c r="K923" s="513"/>
      <c r="L923" s="415"/>
      <c r="M923" s="513"/>
      <c r="N923" s="405" t="s">
        <v>1888</v>
      </c>
      <c r="O923" s="405"/>
      <c r="P923" s="405"/>
      <c r="Q923" s="405"/>
      <c r="R923" s="405" t="s">
        <v>1887</v>
      </c>
      <c r="S923" s="119"/>
      <c r="T923" s="119" t="s">
        <v>1943</v>
      </c>
    </row>
    <row r="924" spans="1:20" ht="46.5" outlineLevel="1">
      <c r="A924" s="346"/>
      <c r="B924" s="119" t="s">
        <v>3181</v>
      </c>
      <c r="C924" s="405" t="s">
        <v>1921</v>
      </c>
      <c r="D924" s="405" t="s">
        <v>79</v>
      </c>
      <c r="E924" s="415">
        <v>2000</v>
      </c>
      <c r="F924" s="415"/>
      <c r="G924" s="415"/>
      <c r="H924" s="415"/>
      <c r="I924" s="415"/>
      <c r="J924" s="415"/>
      <c r="K924" s="513"/>
      <c r="L924" s="415"/>
      <c r="M924" s="513"/>
      <c r="N924" s="405" t="s">
        <v>1888</v>
      </c>
      <c r="O924" s="405"/>
      <c r="P924" s="405"/>
      <c r="Q924" s="405"/>
      <c r="R924" s="405" t="s">
        <v>1887</v>
      </c>
      <c r="S924" s="119"/>
      <c r="T924" s="119" t="s">
        <v>1943</v>
      </c>
    </row>
    <row r="925" spans="1:20" ht="46.5" outlineLevel="1">
      <c r="A925" s="346"/>
      <c r="B925" s="119" t="s">
        <v>3182</v>
      </c>
      <c r="C925" s="405" t="s">
        <v>1921</v>
      </c>
      <c r="D925" s="405" t="s">
        <v>79</v>
      </c>
      <c r="E925" s="415">
        <v>1000</v>
      </c>
      <c r="F925" s="415"/>
      <c r="G925" s="415"/>
      <c r="H925" s="415"/>
      <c r="I925" s="415"/>
      <c r="J925" s="415"/>
      <c r="K925" s="513"/>
      <c r="L925" s="415"/>
      <c r="M925" s="513"/>
      <c r="N925" s="405" t="s">
        <v>1888</v>
      </c>
      <c r="O925" s="405"/>
      <c r="P925" s="405"/>
      <c r="Q925" s="405"/>
      <c r="R925" s="405" t="s">
        <v>1887</v>
      </c>
      <c r="S925" s="119"/>
      <c r="T925" s="119" t="s">
        <v>1943</v>
      </c>
    </row>
    <row r="926" spans="1:20" ht="46.5" outlineLevel="1">
      <c r="A926" s="346"/>
      <c r="B926" s="119" t="s">
        <v>3183</v>
      </c>
      <c r="C926" s="405" t="s">
        <v>1921</v>
      </c>
      <c r="D926" s="405" t="s">
        <v>79</v>
      </c>
      <c r="E926" s="415">
        <v>700</v>
      </c>
      <c r="F926" s="415"/>
      <c r="G926" s="415"/>
      <c r="H926" s="415"/>
      <c r="I926" s="415"/>
      <c r="J926" s="415"/>
      <c r="K926" s="513"/>
      <c r="L926" s="415"/>
      <c r="M926" s="513"/>
      <c r="N926" s="405" t="s">
        <v>1892</v>
      </c>
      <c r="O926" s="405"/>
      <c r="P926" s="405"/>
      <c r="Q926" s="405"/>
      <c r="R926" s="405" t="s">
        <v>1887</v>
      </c>
      <c r="S926" s="119"/>
      <c r="T926" s="119" t="s">
        <v>1943</v>
      </c>
    </row>
    <row r="927" spans="1:20" ht="93" outlineLevel="1">
      <c r="A927" s="346"/>
      <c r="B927" s="533" t="s">
        <v>3184</v>
      </c>
      <c r="C927" s="535" t="s">
        <v>1921</v>
      </c>
      <c r="D927" s="535" t="s">
        <v>79</v>
      </c>
      <c r="E927" s="534">
        <v>8107</v>
      </c>
      <c r="F927" s="534"/>
      <c r="G927" s="534"/>
      <c r="H927" s="534"/>
      <c r="I927" s="534"/>
      <c r="J927" s="534"/>
      <c r="K927" s="546"/>
      <c r="L927" s="534"/>
      <c r="M927" s="546"/>
      <c r="N927" s="535" t="s">
        <v>1892</v>
      </c>
      <c r="O927" s="535"/>
      <c r="P927" s="535"/>
      <c r="Q927" s="535"/>
      <c r="R927" s="535" t="s">
        <v>1887</v>
      </c>
      <c r="S927" s="533" t="s">
        <v>3466</v>
      </c>
      <c r="T927" s="533" t="s">
        <v>1943</v>
      </c>
    </row>
    <row r="928" spans="1:20" ht="46.5" outlineLevel="1">
      <c r="A928" s="346"/>
      <c r="B928" s="119" t="s">
        <v>3185</v>
      </c>
      <c r="C928" s="405" t="s">
        <v>1921</v>
      </c>
      <c r="D928" s="405" t="s">
        <v>79</v>
      </c>
      <c r="E928" s="415">
        <v>20000</v>
      </c>
      <c r="F928" s="415"/>
      <c r="G928" s="415"/>
      <c r="H928" s="415"/>
      <c r="I928" s="415"/>
      <c r="J928" s="415"/>
      <c r="K928" s="513"/>
      <c r="L928" s="415"/>
      <c r="M928" s="513"/>
      <c r="N928" s="405" t="s">
        <v>1888</v>
      </c>
      <c r="O928" s="405"/>
      <c r="P928" s="405"/>
      <c r="Q928" s="405"/>
      <c r="R928" s="405" t="s">
        <v>1887</v>
      </c>
      <c r="S928" s="119"/>
      <c r="T928" s="119" t="s">
        <v>1943</v>
      </c>
    </row>
    <row r="929" spans="1:20" ht="46.5" outlineLevel="1">
      <c r="A929" s="346"/>
      <c r="B929" s="119" t="s">
        <v>3186</v>
      </c>
      <c r="C929" s="405" t="s">
        <v>1921</v>
      </c>
      <c r="D929" s="405" t="s">
        <v>79</v>
      </c>
      <c r="E929" s="415">
        <v>2000</v>
      </c>
      <c r="F929" s="415"/>
      <c r="G929" s="415"/>
      <c r="H929" s="415"/>
      <c r="I929" s="415"/>
      <c r="J929" s="415"/>
      <c r="K929" s="513"/>
      <c r="L929" s="415"/>
      <c r="M929" s="513"/>
      <c r="N929" s="405" t="s">
        <v>1892</v>
      </c>
      <c r="O929" s="405"/>
      <c r="P929" s="405"/>
      <c r="Q929" s="405"/>
      <c r="R929" s="405" t="s">
        <v>1887</v>
      </c>
      <c r="S929" s="119"/>
      <c r="T929" s="119" t="s">
        <v>1943</v>
      </c>
    </row>
    <row r="930" spans="1:20" ht="139.5" outlineLevel="1">
      <c r="A930" s="346"/>
      <c r="B930" s="563" t="s">
        <v>3467</v>
      </c>
      <c r="C930" s="564" t="s">
        <v>1921</v>
      </c>
      <c r="D930" s="564" t="s">
        <v>79</v>
      </c>
      <c r="E930" s="565">
        <v>6050</v>
      </c>
      <c r="F930" s="565"/>
      <c r="G930" s="565"/>
      <c r="H930" s="565"/>
      <c r="I930" s="565"/>
      <c r="J930" s="565"/>
      <c r="K930" s="566"/>
      <c r="L930" s="565"/>
      <c r="M930" s="566"/>
      <c r="N930" s="564" t="s">
        <v>1892</v>
      </c>
      <c r="O930" s="564"/>
      <c r="P930" s="564"/>
      <c r="Q930" s="564"/>
      <c r="R930" s="564" t="s">
        <v>1887</v>
      </c>
      <c r="S930" s="563" t="s">
        <v>3468</v>
      </c>
      <c r="T930" s="563" t="s">
        <v>1943</v>
      </c>
    </row>
    <row r="931" spans="1:20" ht="69.75" outlineLevel="1">
      <c r="A931" s="346"/>
      <c r="B931" s="119" t="s">
        <v>3219</v>
      </c>
      <c r="C931" s="405" t="s">
        <v>1918</v>
      </c>
      <c r="D931" s="405" t="s">
        <v>79</v>
      </c>
      <c r="E931" s="415">
        <v>30000</v>
      </c>
      <c r="F931" s="415"/>
      <c r="G931" s="415"/>
      <c r="H931" s="415"/>
      <c r="I931" s="415"/>
      <c r="J931" s="415"/>
      <c r="K931" s="513"/>
      <c r="L931" s="513"/>
      <c r="M931" s="513"/>
      <c r="N931" s="405" t="s">
        <v>1893</v>
      </c>
      <c r="O931" s="405"/>
      <c r="P931" s="405"/>
      <c r="Q931" s="405"/>
      <c r="R931" s="405" t="s">
        <v>1887</v>
      </c>
      <c r="S931" s="119"/>
      <c r="T931" s="119" t="s">
        <v>1929</v>
      </c>
    </row>
    <row r="932" spans="1:20" ht="46.5" outlineLevel="1">
      <c r="A932" s="346"/>
      <c r="B932" s="567" t="s">
        <v>3220</v>
      </c>
      <c r="C932" s="568" t="s">
        <v>1896</v>
      </c>
      <c r="D932" s="568" t="s">
        <v>79</v>
      </c>
      <c r="E932" s="569">
        <v>50454.879999999997</v>
      </c>
      <c r="F932" s="569"/>
      <c r="G932" s="569"/>
      <c r="H932" s="569"/>
      <c r="I932" s="569"/>
      <c r="J932" s="569"/>
      <c r="K932" s="570"/>
      <c r="L932" s="570"/>
      <c r="M932" s="570"/>
      <c r="N932" s="568" t="s">
        <v>494</v>
      </c>
      <c r="O932" s="568"/>
      <c r="P932" s="715" t="s">
        <v>3469</v>
      </c>
      <c r="Q932" s="568" t="s">
        <v>2088</v>
      </c>
      <c r="R932" s="568" t="s">
        <v>1887</v>
      </c>
      <c r="S932" s="567"/>
      <c r="T932" s="567" t="s">
        <v>1930</v>
      </c>
    </row>
    <row r="933" spans="1:20" ht="69.75" outlineLevel="1">
      <c r="A933" s="346"/>
      <c r="B933" s="567" t="s">
        <v>3221</v>
      </c>
      <c r="C933" s="568" t="s">
        <v>1896</v>
      </c>
      <c r="D933" s="568" t="s">
        <v>79</v>
      </c>
      <c r="E933" s="569">
        <v>49304.97</v>
      </c>
      <c r="F933" s="569"/>
      <c r="G933" s="569"/>
      <c r="H933" s="569"/>
      <c r="I933" s="569"/>
      <c r="J933" s="569"/>
      <c r="K933" s="570"/>
      <c r="L933" s="570"/>
      <c r="M933" s="570"/>
      <c r="N933" s="568" t="s">
        <v>494</v>
      </c>
      <c r="O933" s="568"/>
      <c r="P933" s="716"/>
      <c r="Q933" s="568" t="s">
        <v>2088</v>
      </c>
      <c r="R933" s="568" t="s">
        <v>1887</v>
      </c>
      <c r="S933" s="567"/>
      <c r="T933" s="567" t="s">
        <v>1930</v>
      </c>
    </row>
    <row r="934" spans="1:20" ht="93" outlineLevel="1">
      <c r="A934" s="346"/>
      <c r="B934" s="119" t="s">
        <v>3222</v>
      </c>
      <c r="C934" s="405" t="s">
        <v>1920</v>
      </c>
      <c r="D934" s="405" t="s">
        <v>79</v>
      </c>
      <c r="E934" s="415">
        <v>12000</v>
      </c>
      <c r="F934" s="415"/>
      <c r="G934" s="415"/>
      <c r="H934" s="415"/>
      <c r="I934" s="415"/>
      <c r="J934" s="415"/>
      <c r="K934" s="513"/>
      <c r="L934" s="513"/>
      <c r="M934" s="513"/>
      <c r="N934" s="405" t="s">
        <v>1862</v>
      </c>
      <c r="O934" s="405"/>
      <c r="P934" s="405"/>
      <c r="Q934" s="405"/>
      <c r="R934" s="405" t="s">
        <v>1887</v>
      </c>
      <c r="S934" s="119"/>
      <c r="T934" s="119" t="s">
        <v>1932</v>
      </c>
    </row>
    <row r="935" spans="1:20" ht="116.25" outlineLevel="1">
      <c r="A935" s="346"/>
      <c r="B935" s="119" t="s">
        <v>3223</v>
      </c>
      <c r="C935" s="405" t="s">
        <v>1920</v>
      </c>
      <c r="D935" s="405" t="s">
        <v>79</v>
      </c>
      <c r="E935" s="415">
        <v>750</v>
      </c>
      <c r="F935" s="415"/>
      <c r="G935" s="415"/>
      <c r="H935" s="415"/>
      <c r="I935" s="415"/>
      <c r="J935" s="415"/>
      <c r="K935" s="513"/>
      <c r="L935" s="513"/>
      <c r="M935" s="513"/>
      <c r="N935" s="405" t="s">
        <v>1893</v>
      </c>
      <c r="O935" s="405"/>
      <c r="P935" s="405"/>
      <c r="Q935" s="405"/>
      <c r="R935" s="405" t="s">
        <v>1887</v>
      </c>
      <c r="S935" s="119" t="s">
        <v>3470</v>
      </c>
      <c r="T935" s="119" t="s">
        <v>1932</v>
      </c>
    </row>
    <row r="936" spans="1:20" ht="93" outlineLevel="1">
      <c r="A936" s="346"/>
      <c r="B936" s="119" t="s">
        <v>3224</v>
      </c>
      <c r="C936" s="405" t="s">
        <v>1920</v>
      </c>
      <c r="D936" s="405" t="s">
        <v>79</v>
      </c>
      <c r="E936" s="415">
        <v>9000</v>
      </c>
      <c r="F936" s="415"/>
      <c r="G936" s="415"/>
      <c r="H936" s="415"/>
      <c r="I936" s="415"/>
      <c r="J936" s="415"/>
      <c r="K936" s="513"/>
      <c r="L936" s="513"/>
      <c r="M936" s="513"/>
      <c r="N936" s="405" t="s">
        <v>1893</v>
      </c>
      <c r="O936" s="405"/>
      <c r="P936" s="405"/>
      <c r="Q936" s="405"/>
      <c r="R936" s="405" t="s">
        <v>1887</v>
      </c>
      <c r="S936" s="119" t="s">
        <v>3426</v>
      </c>
      <c r="T936" s="119" t="s">
        <v>1932</v>
      </c>
    </row>
    <row r="937" spans="1:20" ht="116.25" outlineLevel="1">
      <c r="A937" s="346"/>
      <c r="B937" s="119" t="s">
        <v>3225</v>
      </c>
      <c r="C937" s="405" t="s">
        <v>1920</v>
      </c>
      <c r="D937" s="405" t="s">
        <v>79</v>
      </c>
      <c r="E937" s="415">
        <v>61000</v>
      </c>
      <c r="F937" s="415"/>
      <c r="G937" s="415"/>
      <c r="H937" s="415"/>
      <c r="I937" s="415"/>
      <c r="J937" s="415"/>
      <c r="K937" s="513"/>
      <c r="L937" s="513"/>
      <c r="M937" s="513"/>
      <c r="N937" s="405" t="s">
        <v>1892</v>
      </c>
      <c r="O937" s="405"/>
      <c r="P937" s="405"/>
      <c r="Q937" s="405" t="s">
        <v>3226</v>
      </c>
      <c r="R937" s="405" t="s">
        <v>1887</v>
      </c>
      <c r="S937" s="119" t="s">
        <v>3427</v>
      </c>
      <c r="T937" s="119" t="s">
        <v>1932</v>
      </c>
    </row>
    <row r="938" spans="1:20" ht="93" outlineLevel="1">
      <c r="A938" s="346"/>
      <c r="B938" s="119" t="s">
        <v>3399</v>
      </c>
      <c r="C938" s="405" t="s">
        <v>1920</v>
      </c>
      <c r="D938" s="405" t="s">
        <v>79</v>
      </c>
      <c r="E938" s="415">
        <v>500</v>
      </c>
      <c r="F938" s="415"/>
      <c r="G938" s="415"/>
      <c r="H938" s="415"/>
      <c r="I938" s="415"/>
      <c r="J938" s="415"/>
      <c r="K938" s="513"/>
      <c r="L938" s="513"/>
      <c r="M938" s="513"/>
      <c r="N938" s="405" t="s">
        <v>1892</v>
      </c>
      <c r="O938" s="405"/>
      <c r="P938" s="405"/>
      <c r="Q938" s="405" t="s">
        <v>1320</v>
      </c>
      <c r="R938" s="405" t="s">
        <v>1887</v>
      </c>
      <c r="S938" s="119" t="s">
        <v>3428</v>
      </c>
      <c r="T938" s="119" t="s">
        <v>1932</v>
      </c>
    </row>
    <row r="939" spans="1:20" ht="69.75" outlineLevel="1">
      <c r="A939" s="346"/>
      <c r="B939" s="525" t="s">
        <v>3471</v>
      </c>
      <c r="C939" s="526" t="s">
        <v>359</v>
      </c>
      <c r="D939" s="526" t="s">
        <v>79</v>
      </c>
      <c r="E939" s="527">
        <v>1136.19</v>
      </c>
      <c r="F939" s="527"/>
      <c r="G939" s="527"/>
      <c r="H939" s="527"/>
      <c r="I939" s="527"/>
      <c r="J939" s="527"/>
      <c r="K939" s="528"/>
      <c r="L939" s="527">
        <v>60.773000000000003</v>
      </c>
      <c r="M939" s="528"/>
      <c r="N939" s="526" t="s">
        <v>1892</v>
      </c>
      <c r="O939" s="526"/>
      <c r="P939" s="526"/>
      <c r="Q939" s="526"/>
      <c r="R939" s="526" t="s">
        <v>1887</v>
      </c>
      <c r="S939" s="525" t="s">
        <v>3472</v>
      </c>
      <c r="T939" s="525" t="s">
        <v>1933</v>
      </c>
    </row>
    <row r="940" spans="1:20" ht="69.75" outlineLevel="1">
      <c r="A940" s="346"/>
      <c r="B940" s="525" t="s">
        <v>3473</v>
      </c>
      <c r="C940" s="526" t="s">
        <v>1921</v>
      </c>
      <c r="D940" s="526" t="s">
        <v>79</v>
      </c>
      <c r="E940" s="527">
        <f>65000*1.21</f>
        <v>78650</v>
      </c>
      <c r="F940" s="527"/>
      <c r="G940" s="527"/>
      <c r="H940" s="527"/>
      <c r="I940" s="527"/>
      <c r="J940" s="527"/>
      <c r="K940" s="528"/>
      <c r="L940" s="528"/>
      <c r="M940" s="528"/>
      <c r="N940" s="526" t="s">
        <v>1892</v>
      </c>
      <c r="O940" s="526"/>
      <c r="P940" s="526"/>
      <c r="Q940" s="526"/>
      <c r="R940" s="526" t="s">
        <v>1887</v>
      </c>
      <c r="S940" s="525" t="s">
        <v>3474</v>
      </c>
      <c r="T940" s="525" t="s">
        <v>1943</v>
      </c>
    </row>
    <row r="941" spans="1:20">
      <c r="A941" s="346"/>
      <c r="B941" s="355" t="s">
        <v>10</v>
      </c>
      <c r="C941" s="362" t="s">
        <v>79</v>
      </c>
      <c r="D941" s="363" t="s">
        <v>79</v>
      </c>
      <c r="E941" s="364">
        <f t="shared" ref="E941:M941" si="4">SUM(E828:E940)</f>
        <v>5286293.693</v>
      </c>
      <c r="F941" s="364">
        <f t="shared" si="4"/>
        <v>0</v>
      </c>
      <c r="G941" s="364">
        <f t="shared" si="4"/>
        <v>0</v>
      </c>
      <c r="H941" s="364">
        <f t="shared" si="4"/>
        <v>0</v>
      </c>
      <c r="I941" s="364">
        <f t="shared" si="4"/>
        <v>0</v>
      </c>
      <c r="J941" s="364">
        <f t="shared" si="4"/>
        <v>0</v>
      </c>
      <c r="K941" s="364">
        <f t="shared" si="4"/>
        <v>0</v>
      </c>
      <c r="L941" s="364">
        <f t="shared" si="4"/>
        <v>27790.512999999999</v>
      </c>
      <c r="M941" s="364">
        <f t="shared" si="4"/>
        <v>46368.762999999999</v>
      </c>
      <c r="N941" s="362" t="s">
        <v>79</v>
      </c>
      <c r="O941" s="362" t="s">
        <v>79</v>
      </c>
      <c r="P941" s="362" t="s">
        <v>79</v>
      </c>
      <c r="Q941" s="362" t="s">
        <v>79</v>
      </c>
      <c r="R941" s="380" t="s">
        <v>79</v>
      </c>
      <c r="S941" s="398" t="s">
        <v>79</v>
      </c>
      <c r="T941" s="369" t="s">
        <v>79</v>
      </c>
    </row>
    <row r="942" spans="1:20" ht="82.5" customHeight="1">
      <c r="A942" s="346"/>
      <c r="B942" s="119" t="s">
        <v>1879</v>
      </c>
      <c r="C942" s="385" t="s">
        <v>1912</v>
      </c>
      <c r="D942" s="385" t="s">
        <v>79</v>
      </c>
      <c r="E942" s="474">
        <v>5800</v>
      </c>
      <c r="F942" s="474"/>
      <c r="G942" s="474"/>
      <c r="H942" s="474"/>
      <c r="I942" s="474"/>
      <c r="J942" s="474"/>
      <c r="K942" s="474"/>
      <c r="L942" s="474">
        <v>0</v>
      </c>
      <c r="M942" s="474">
        <v>0</v>
      </c>
      <c r="N942" s="401" t="s">
        <v>1888</v>
      </c>
      <c r="O942" s="385" t="s">
        <v>79</v>
      </c>
      <c r="P942" s="385" t="s">
        <v>79</v>
      </c>
      <c r="Q942" s="385" t="s">
        <v>1883</v>
      </c>
      <c r="R942" s="382" t="s">
        <v>1889</v>
      </c>
      <c r="S942" s="382"/>
      <c r="T942" s="585" t="s">
        <v>1949</v>
      </c>
    </row>
    <row r="943" spans="1:20" ht="46.5">
      <c r="A943" s="346"/>
      <c r="B943" s="119" t="s">
        <v>1890</v>
      </c>
      <c r="C943" s="385" t="s">
        <v>81</v>
      </c>
      <c r="D943" s="385" t="s">
        <v>79</v>
      </c>
      <c r="E943" s="598">
        <v>82000</v>
      </c>
      <c r="F943" s="598"/>
      <c r="G943" s="598"/>
      <c r="H943" s="598"/>
      <c r="I943" s="598"/>
      <c r="J943" s="598"/>
      <c r="K943" s="598"/>
      <c r="L943" s="598">
        <v>0</v>
      </c>
      <c r="M943" s="598">
        <v>0</v>
      </c>
      <c r="N943" s="401" t="s">
        <v>1862</v>
      </c>
      <c r="O943" s="385" t="s">
        <v>79</v>
      </c>
      <c r="P943" s="385" t="s">
        <v>79</v>
      </c>
      <c r="Q943" s="385" t="s">
        <v>1883</v>
      </c>
      <c r="R943" s="498" t="s">
        <v>1887</v>
      </c>
      <c r="S943" s="585"/>
      <c r="T943" s="585" t="s">
        <v>1928</v>
      </c>
    </row>
    <row r="944" spans="1:20" s="358" customFormat="1" ht="62.25" customHeight="1" outlineLevel="1">
      <c r="A944" s="357"/>
      <c r="B944" s="119" t="s">
        <v>1891</v>
      </c>
      <c r="C944" s="385" t="s">
        <v>81</v>
      </c>
      <c r="D944" s="385" t="s">
        <v>79</v>
      </c>
      <c r="E944" s="598">
        <v>81500</v>
      </c>
      <c r="F944" s="598"/>
      <c r="G944" s="598"/>
      <c r="H944" s="598"/>
      <c r="I944" s="598"/>
      <c r="J944" s="598"/>
      <c r="K944" s="598"/>
      <c r="L944" s="598">
        <v>0</v>
      </c>
      <c r="M944" s="598">
        <v>0</v>
      </c>
      <c r="N944" s="401" t="s">
        <v>1862</v>
      </c>
      <c r="O944" s="385" t="s">
        <v>79</v>
      </c>
      <c r="P944" s="385" t="s">
        <v>79</v>
      </c>
      <c r="Q944" s="385" t="s">
        <v>1883</v>
      </c>
      <c r="R944" s="498" t="s">
        <v>1887</v>
      </c>
      <c r="S944" s="585"/>
      <c r="T944" s="585" t="s">
        <v>1936</v>
      </c>
    </row>
    <row r="945" spans="1:20" s="358" customFormat="1" ht="62.25" customHeight="1" outlineLevel="1">
      <c r="A945" s="357"/>
      <c r="B945" s="119" t="s">
        <v>1914</v>
      </c>
      <c r="C945" s="385" t="s">
        <v>1915</v>
      </c>
      <c r="D945" s="385" t="s">
        <v>79</v>
      </c>
      <c r="E945" s="603">
        <v>60000</v>
      </c>
      <c r="F945" s="598">
        <v>0</v>
      </c>
      <c r="G945" s="598">
        <v>0</v>
      </c>
      <c r="H945" s="598"/>
      <c r="I945" s="598"/>
      <c r="J945" s="598"/>
      <c r="K945" s="598"/>
      <c r="L945" s="598">
        <v>0</v>
      </c>
      <c r="M945" s="598">
        <v>0</v>
      </c>
      <c r="N945" s="401" t="s">
        <v>1893</v>
      </c>
      <c r="O945" s="385" t="s">
        <v>79</v>
      </c>
      <c r="P945" s="405" t="s">
        <v>79</v>
      </c>
      <c r="Q945" s="385" t="s">
        <v>1884</v>
      </c>
      <c r="R945" s="498" t="s">
        <v>1887</v>
      </c>
      <c r="S945" s="585"/>
      <c r="T945" s="585" t="s">
        <v>1932</v>
      </c>
    </row>
    <row r="946" spans="1:20" s="358" customFormat="1" ht="62.25" customHeight="1" outlineLevel="1">
      <c r="A946" s="357"/>
      <c r="B946" s="395" t="s">
        <v>2796</v>
      </c>
      <c r="C946" s="385" t="s">
        <v>2797</v>
      </c>
      <c r="D946" s="385" t="s">
        <v>79</v>
      </c>
      <c r="E946" s="598">
        <v>4000</v>
      </c>
      <c r="F946" s="599">
        <v>0</v>
      </c>
      <c r="G946" s="598">
        <v>0</v>
      </c>
      <c r="H946" s="598"/>
      <c r="I946" s="598"/>
      <c r="J946" s="598"/>
      <c r="K946" s="598"/>
      <c r="L946" s="598">
        <v>0</v>
      </c>
      <c r="M946" s="598">
        <v>0</v>
      </c>
      <c r="N946" s="401" t="s">
        <v>1892</v>
      </c>
      <c r="O946" s="385" t="s">
        <v>79</v>
      </c>
      <c r="P946" s="385" t="s">
        <v>79</v>
      </c>
      <c r="Q946" s="385" t="s">
        <v>1884</v>
      </c>
      <c r="R946" s="498" t="s">
        <v>1887</v>
      </c>
      <c r="S946" s="585"/>
      <c r="T946" s="585" t="s">
        <v>1928</v>
      </c>
    </row>
    <row r="947" spans="1:20" s="358" customFormat="1" ht="62.25" customHeight="1" outlineLevel="1">
      <c r="A947" s="357"/>
      <c r="B947" s="395" t="s">
        <v>2798</v>
      </c>
      <c r="C947" s="385" t="s">
        <v>2797</v>
      </c>
      <c r="D947" s="385" t="s">
        <v>79</v>
      </c>
      <c r="E947" s="598">
        <v>4000</v>
      </c>
      <c r="F947" s="599">
        <v>0</v>
      </c>
      <c r="G947" s="598">
        <v>0</v>
      </c>
      <c r="H947" s="598"/>
      <c r="I947" s="598"/>
      <c r="J947" s="598"/>
      <c r="K947" s="598"/>
      <c r="L947" s="598">
        <v>0</v>
      </c>
      <c r="M947" s="598">
        <v>0</v>
      </c>
      <c r="N947" s="401" t="s">
        <v>1892</v>
      </c>
      <c r="O947" s="385" t="s">
        <v>79</v>
      </c>
      <c r="P947" s="385" t="s">
        <v>79</v>
      </c>
      <c r="Q947" s="385" t="s">
        <v>1884</v>
      </c>
      <c r="R947" s="498" t="s">
        <v>1887</v>
      </c>
      <c r="S947" s="585"/>
      <c r="T947" s="585" t="s">
        <v>1928</v>
      </c>
    </row>
    <row r="948" spans="1:20" s="358" customFormat="1" ht="62.25" customHeight="1" outlineLevel="1">
      <c r="A948" s="357"/>
      <c r="B948" s="395" t="s">
        <v>2799</v>
      </c>
      <c r="C948" s="385" t="s">
        <v>1913</v>
      </c>
      <c r="D948" s="385" t="s">
        <v>79</v>
      </c>
      <c r="E948" s="598">
        <v>15525</v>
      </c>
      <c r="F948" s="599">
        <v>0</v>
      </c>
      <c r="G948" s="598">
        <v>0</v>
      </c>
      <c r="H948" s="598"/>
      <c r="I948" s="598"/>
      <c r="J948" s="598"/>
      <c r="K948" s="598"/>
      <c r="L948" s="598">
        <v>0</v>
      </c>
      <c r="M948" s="598">
        <v>0</v>
      </c>
      <c r="N948" s="401" t="s">
        <v>1892</v>
      </c>
      <c r="O948" s="385" t="s">
        <v>79</v>
      </c>
      <c r="P948" s="385" t="s">
        <v>79</v>
      </c>
      <c r="Q948" s="385" t="s">
        <v>1884</v>
      </c>
      <c r="R948" s="498" t="s">
        <v>1887</v>
      </c>
      <c r="S948" s="585"/>
      <c r="T948" s="585" t="s">
        <v>1929</v>
      </c>
    </row>
    <row r="949" spans="1:20" s="358" customFormat="1" ht="62.25" customHeight="1" outlineLevel="1">
      <c r="A949" s="357"/>
      <c r="B949" s="395" t="s">
        <v>2800</v>
      </c>
      <c r="C949" s="385" t="s">
        <v>2801</v>
      </c>
      <c r="D949" s="385" t="s">
        <v>79</v>
      </c>
      <c r="E949" s="598">
        <v>4000</v>
      </c>
      <c r="F949" s="599">
        <v>0</v>
      </c>
      <c r="G949" s="598">
        <v>0</v>
      </c>
      <c r="H949" s="598"/>
      <c r="I949" s="598"/>
      <c r="J949" s="598"/>
      <c r="K949" s="598"/>
      <c r="L949" s="598">
        <v>0</v>
      </c>
      <c r="M949" s="598">
        <v>0</v>
      </c>
      <c r="N949" s="401" t="s">
        <v>1892</v>
      </c>
      <c r="O949" s="385" t="s">
        <v>79</v>
      </c>
      <c r="P949" s="385" t="s">
        <v>79</v>
      </c>
      <c r="Q949" s="385" t="s">
        <v>1884</v>
      </c>
      <c r="R949" s="498" t="s">
        <v>1887</v>
      </c>
      <c r="S949" s="585"/>
      <c r="T949" s="585" t="s">
        <v>1933</v>
      </c>
    </row>
    <row r="950" spans="1:20" s="358" customFormat="1" ht="62.25" customHeight="1" outlineLevel="1">
      <c r="A950" s="357"/>
      <c r="B950" s="395" t="s">
        <v>2802</v>
      </c>
      <c r="C950" s="385" t="s">
        <v>2803</v>
      </c>
      <c r="D950" s="385" t="s">
        <v>79</v>
      </c>
      <c r="E950" s="598">
        <v>14513.12</v>
      </c>
      <c r="F950" s="599">
        <v>0</v>
      </c>
      <c r="G950" s="598">
        <v>0</v>
      </c>
      <c r="H950" s="598"/>
      <c r="I950" s="598"/>
      <c r="J950" s="598"/>
      <c r="K950" s="598"/>
      <c r="L950" s="598">
        <v>0</v>
      </c>
      <c r="M950" s="598">
        <v>0</v>
      </c>
      <c r="N950" s="401" t="s">
        <v>1892</v>
      </c>
      <c r="O950" s="385" t="s">
        <v>79</v>
      </c>
      <c r="P950" s="385" t="s">
        <v>79</v>
      </c>
      <c r="Q950" s="385" t="s">
        <v>1884</v>
      </c>
      <c r="R950" s="498" t="s">
        <v>1887</v>
      </c>
      <c r="S950" s="585"/>
      <c r="T950" s="585" t="s">
        <v>1946</v>
      </c>
    </row>
    <row r="951" spans="1:20" s="358" customFormat="1" ht="62.25" customHeight="1" outlineLevel="1">
      <c r="A951" s="357"/>
      <c r="B951" s="475" t="s">
        <v>3429</v>
      </c>
      <c r="C951" s="385" t="s">
        <v>3430</v>
      </c>
      <c r="D951" s="403" t="s">
        <v>79</v>
      </c>
      <c r="E951" s="598">
        <v>140000</v>
      </c>
      <c r="F951" s="599"/>
      <c r="G951" s="598"/>
      <c r="H951" s="598"/>
      <c r="I951" s="598"/>
      <c r="J951" s="598"/>
      <c r="K951" s="598"/>
      <c r="L951" s="598"/>
      <c r="M951" s="598"/>
      <c r="N951" s="401" t="s">
        <v>1893</v>
      </c>
      <c r="O951" s="385" t="s">
        <v>79</v>
      </c>
      <c r="P951" s="385" t="s">
        <v>79</v>
      </c>
      <c r="Q951" s="385" t="s">
        <v>1883</v>
      </c>
      <c r="R951" s="498" t="s">
        <v>1887</v>
      </c>
      <c r="S951" s="601"/>
      <c r="T951" s="585"/>
    </row>
    <row r="952" spans="1:20">
      <c r="A952" s="346"/>
      <c r="B952" s="355" t="s">
        <v>13</v>
      </c>
      <c r="C952" s="362" t="s">
        <v>79</v>
      </c>
      <c r="D952" s="363" t="s">
        <v>79</v>
      </c>
      <c r="E952" s="364">
        <f>SUM(E942:E951)</f>
        <v>411338.12</v>
      </c>
      <c r="F952" s="364">
        <f t="shared" ref="F952:M952" si="5">SUM(F942:F951)</f>
        <v>0</v>
      </c>
      <c r="G952" s="364">
        <f t="shared" si="5"/>
        <v>0</v>
      </c>
      <c r="H952" s="364">
        <f t="shared" si="5"/>
        <v>0</v>
      </c>
      <c r="I952" s="364">
        <f t="shared" si="5"/>
        <v>0</v>
      </c>
      <c r="J952" s="364">
        <f t="shared" si="5"/>
        <v>0</v>
      </c>
      <c r="K952" s="364">
        <f t="shared" si="5"/>
        <v>0</v>
      </c>
      <c r="L952" s="364">
        <f t="shared" si="5"/>
        <v>0</v>
      </c>
      <c r="M952" s="364">
        <f t="shared" si="5"/>
        <v>0</v>
      </c>
      <c r="N952" s="362" t="s">
        <v>79</v>
      </c>
      <c r="O952" s="362" t="s">
        <v>79</v>
      </c>
      <c r="P952" s="362" t="s">
        <v>79</v>
      </c>
      <c r="Q952" s="369" t="s">
        <v>79</v>
      </c>
      <c r="R952" s="380" t="s">
        <v>79</v>
      </c>
      <c r="S952" s="398" t="s">
        <v>79</v>
      </c>
      <c r="T952" s="369" t="s">
        <v>79</v>
      </c>
    </row>
    <row r="953" spans="1:20" s="358" customFormat="1" ht="46.5" outlineLevel="1">
      <c r="A953" s="357"/>
      <c r="B953" s="36" t="s">
        <v>2008</v>
      </c>
      <c r="C953" s="90" t="s">
        <v>2009</v>
      </c>
      <c r="D953" s="416" t="s">
        <v>79</v>
      </c>
      <c r="E953" s="359">
        <v>242242</v>
      </c>
      <c r="F953" s="359"/>
      <c r="G953" s="359"/>
      <c r="H953" s="359"/>
      <c r="I953" s="359"/>
      <c r="J953" s="359"/>
      <c r="K953" s="359"/>
      <c r="L953" s="359">
        <v>0</v>
      </c>
      <c r="M953" s="359">
        <v>0</v>
      </c>
      <c r="N953" s="90" t="s">
        <v>1892</v>
      </c>
      <c r="O953" s="90" t="s">
        <v>2101</v>
      </c>
      <c r="P953" s="359"/>
      <c r="Q953" s="90" t="s">
        <v>1910</v>
      </c>
      <c r="R953" s="90" t="s">
        <v>1887</v>
      </c>
      <c r="S953" s="586"/>
      <c r="T953" s="586" t="s">
        <v>79</v>
      </c>
    </row>
    <row r="954" spans="1:20" s="358" customFormat="1" ht="69.75" outlineLevel="1">
      <c r="A954" s="357"/>
      <c r="B954" s="36" t="s">
        <v>2011</v>
      </c>
      <c r="C954" s="90" t="s">
        <v>194</v>
      </c>
      <c r="D954" s="416" t="s">
        <v>2114</v>
      </c>
      <c r="E954" s="359">
        <v>708327</v>
      </c>
      <c r="F954" s="359"/>
      <c r="G954" s="359"/>
      <c r="H954" s="359"/>
      <c r="I954" s="359">
        <v>432.33</v>
      </c>
      <c r="J954" s="359"/>
      <c r="K954" s="359">
        <v>3474.0549999999998</v>
      </c>
      <c r="L954" s="359">
        <v>0</v>
      </c>
      <c r="M954" s="359">
        <v>0</v>
      </c>
      <c r="N954" s="90" t="s">
        <v>1892</v>
      </c>
      <c r="O954" s="90" t="s">
        <v>2010</v>
      </c>
      <c r="P954" s="359"/>
      <c r="Q954" s="90" t="s">
        <v>1910</v>
      </c>
      <c r="R954" s="90" t="s">
        <v>1887</v>
      </c>
      <c r="S954" s="586"/>
      <c r="T954" s="397" t="s">
        <v>3438</v>
      </c>
    </row>
    <row r="955" spans="1:20" s="358" customFormat="1" ht="46.5" outlineLevel="1">
      <c r="A955" s="357"/>
      <c r="B955" s="36" t="s">
        <v>2012</v>
      </c>
      <c r="C955" s="90" t="s">
        <v>194</v>
      </c>
      <c r="D955" s="416">
        <v>6170</v>
      </c>
      <c r="E955" s="359">
        <v>130000</v>
      </c>
      <c r="F955" s="359">
        <v>659.4</v>
      </c>
      <c r="G955" s="359"/>
      <c r="H955" s="359"/>
      <c r="I955" s="359"/>
      <c r="J955" s="359"/>
      <c r="K955" s="359"/>
      <c r="L955" s="359">
        <v>0</v>
      </c>
      <c r="M955" s="359">
        <v>0</v>
      </c>
      <c r="N955" s="90" t="s">
        <v>1892</v>
      </c>
      <c r="O955" s="90" t="s">
        <v>2013</v>
      </c>
      <c r="P955" s="90"/>
      <c r="Q955" s="90" t="s">
        <v>1886</v>
      </c>
      <c r="R955" s="91" t="s">
        <v>1887</v>
      </c>
      <c r="S955" s="586"/>
      <c r="T955" s="397" t="s">
        <v>1927</v>
      </c>
    </row>
    <row r="956" spans="1:20" s="358" customFormat="1" ht="69.75" outlineLevel="1">
      <c r="A956" s="357"/>
      <c r="B956" s="36" t="s">
        <v>2014</v>
      </c>
      <c r="C956" s="90" t="s">
        <v>194</v>
      </c>
      <c r="D956" s="416">
        <v>4385</v>
      </c>
      <c r="E956" s="359">
        <v>170000</v>
      </c>
      <c r="F956" s="359"/>
      <c r="G956" s="359"/>
      <c r="H956" s="359">
        <v>806.66499999999996</v>
      </c>
      <c r="I956" s="359"/>
      <c r="J956" s="359"/>
      <c r="K956" s="359"/>
      <c r="L956" s="359">
        <v>0</v>
      </c>
      <c r="M956" s="359">
        <v>0</v>
      </c>
      <c r="N956" s="90" t="s">
        <v>1892</v>
      </c>
      <c r="O956" s="90" t="s">
        <v>2013</v>
      </c>
      <c r="P956" s="90"/>
      <c r="Q956" s="90" t="s">
        <v>1886</v>
      </c>
      <c r="R956" s="91" t="s">
        <v>1887</v>
      </c>
      <c r="S956" s="586" t="s">
        <v>2102</v>
      </c>
      <c r="T956" s="397" t="s">
        <v>2103</v>
      </c>
    </row>
    <row r="957" spans="1:20" s="358" customFormat="1" ht="46.5" outlineLevel="1">
      <c r="A957" s="357"/>
      <c r="B957" s="36" t="s">
        <v>2608</v>
      </c>
      <c r="C957" s="90" t="s">
        <v>194</v>
      </c>
      <c r="D957" s="416">
        <v>6664</v>
      </c>
      <c r="E957" s="359">
        <v>140000</v>
      </c>
      <c r="F957" s="359"/>
      <c r="G957" s="359"/>
      <c r="H957" s="359"/>
      <c r="I957" s="359">
        <v>1966.25</v>
      </c>
      <c r="J957" s="359"/>
      <c r="K957" s="359"/>
      <c r="L957" s="359">
        <v>0</v>
      </c>
      <c r="M957" s="359">
        <v>0</v>
      </c>
      <c r="N957" s="90" t="s">
        <v>1892</v>
      </c>
      <c r="O957" s="90" t="s">
        <v>2101</v>
      </c>
      <c r="P957" s="90"/>
      <c r="Q957" s="90" t="s">
        <v>1886</v>
      </c>
      <c r="R957" s="91" t="s">
        <v>1887</v>
      </c>
      <c r="S957" s="586" t="s">
        <v>3187</v>
      </c>
      <c r="T957" s="397" t="s">
        <v>1938</v>
      </c>
    </row>
    <row r="958" spans="1:20" s="358" customFormat="1" ht="46.5" outlineLevel="1">
      <c r="A958" s="357"/>
      <c r="B958" s="36" t="s">
        <v>2015</v>
      </c>
      <c r="C958" s="90" t="s">
        <v>194</v>
      </c>
      <c r="D958" s="416"/>
      <c r="E958" s="359">
        <v>20000</v>
      </c>
      <c r="F958" s="359"/>
      <c r="G958" s="359"/>
      <c r="H958" s="359"/>
      <c r="I958" s="359"/>
      <c r="J958" s="359"/>
      <c r="K958" s="359"/>
      <c r="L958" s="359">
        <v>0</v>
      </c>
      <c r="M958" s="359">
        <v>0</v>
      </c>
      <c r="N958" s="90" t="s">
        <v>1892</v>
      </c>
      <c r="O958" s="90" t="s">
        <v>2013</v>
      </c>
      <c r="P958" s="90"/>
      <c r="Q958" s="90" t="s">
        <v>1886</v>
      </c>
      <c r="R958" s="91" t="s">
        <v>1889</v>
      </c>
      <c r="S958" s="416"/>
      <c r="T958" s="397" t="s">
        <v>1928</v>
      </c>
    </row>
    <row r="959" spans="1:20" s="358" customFormat="1" outlineLevel="1">
      <c r="A959" s="357"/>
      <c r="B959" s="36" t="s">
        <v>2016</v>
      </c>
      <c r="C959" s="90" t="s">
        <v>194</v>
      </c>
      <c r="D959" s="416"/>
      <c r="E959" s="359">
        <v>10000</v>
      </c>
      <c r="F959" s="359"/>
      <c r="G959" s="359"/>
      <c r="H959" s="359"/>
      <c r="I959" s="359"/>
      <c r="J959" s="359"/>
      <c r="K959" s="359"/>
      <c r="L959" s="359">
        <v>0</v>
      </c>
      <c r="M959" s="359">
        <v>0</v>
      </c>
      <c r="N959" s="90" t="s">
        <v>1892</v>
      </c>
      <c r="O959" s="90" t="s">
        <v>2013</v>
      </c>
      <c r="P959" s="90"/>
      <c r="Q959" s="90" t="s">
        <v>1886</v>
      </c>
      <c r="R959" s="91" t="s">
        <v>1889</v>
      </c>
      <c r="S959" s="416"/>
      <c r="T959" s="397" t="s">
        <v>1927</v>
      </c>
    </row>
    <row r="960" spans="1:20" s="358" customFormat="1" ht="69.75" outlineLevel="1">
      <c r="A960" s="357"/>
      <c r="B960" s="36" t="s">
        <v>2017</v>
      </c>
      <c r="C960" s="90" t="s">
        <v>194</v>
      </c>
      <c r="D960" s="416">
        <v>6676</v>
      </c>
      <c r="E960" s="359">
        <v>10000</v>
      </c>
      <c r="F960" s="359"/>
      <c r="G960" s="359"/>
      <c r="H960" s="359"/>
      <c r="I960" s="359"/>
      <c r="J960" s="359"/>
      <c r="K960" s="359"/>
      <c r="L960" s="359">
        <v>0</v>
      </c>
      <c r="M960" s="359">
        <v>0</v>
      </c>
      <c r="N960" s="90" t="s">
        <v>1892</v>
      </c>
      <c r="O960" s="90" t="s">
        <v>2013</v>
      </c>
      <c r="P960" s="90"/>
      <c r="Q960" s="90" t="s">
        <v>1886</v>
      </c>
      <c r="R960" s="91" t="s">
        <v>1887</v>
      </c>
      <c r="S960" s="586"/>
      <c r="T960" s="397" t="s">
        <v>1929</v>
      </c>
    </row>
    <row r="961" spans="1:44" s="358" customFormat="1" ht="46.5" outlineLevel="1">
      <c r="A961" s="357"/>
      <c r="B961" s="36" t="s">
        <v>2018</v>
      </c>
      <c r="C961" s="90" t="s">
        <v>194</v>
      </c>
      <c r="D961" s="416">
        <v>6675</v>
      </c>
      <c r="E961" s="359">
        <v>12000</v>
      </c>
      <c r="F961" s="359"/>
      <c r="G961" s="359"/>
      <c r="H961" s="359"/>
      <c r="I961" s="359"/>
      <c r="J961" s="359"/>
      <c r="K961" s="359"/>
      <c r="L961" s="359">
        <v>0</v>
      </c>
      <c r="M961" s="359">
        <v>0</v>
      </c>
      <c r="N961" s="90" t="s">
        <v>1892</v>
      </c>
      <c r="O961" s="90" t="s">
        <v>2013</v>
      </c>
      <c r="P961" s="90"/>
      <c r="Q961" s="90" t="s">
        <v>1886</v>
      </c>
      <c r="R961" s="91" t="s">
        <v>1889</v>
      </c>
      <c r="S961" s="416"/>
      <c r="T961" s="397" t="s">
        <v>1927</v>
      </c>
    </row>
    <row r="962" spans="1:44" s="358" customFormat="1" ht="46.5" outlineLevel="1">
      <c r="A962" s="357"/>
      <c r="B962" s="36" t="s">
        <v>2019</v>
      </c>
      <c r="C962" s="90" t="s">
        <v>194</v>
      </c>
      <c r="D962" s="420">
        <v>6674</v>
      </c>
      <c r="E962" s="359">
        <v>17000</v>
      </c>
      <c r="F962" s="359"/>
      <c r="G962" s="359"/>
      <c r="H962" s="359"/>
      <c r="I962" s="359"/>
      <c r="J962" s="359"/>
      <c r="K962" s="359"/>
      <c r="L962" s="359">
        <v>0</v>
      </c>
      <c r="M962" s="359">
        <v>0</v>
      </c>
      <c r="N962" s="90" t="s">
        <v>1892</v>
      </c>
      <c r="O962" s="90" t="s">
        <v>2013</v>
      </c>
      <c r="P962" s="90"/>
      <c r="Q962" s="90" t="s">
        <v>1886</v>
      </c>
      <c r="R962" s="91" t="s">
        <v>1887</v>
      </c>
      <c r="S962" s="586"/>
      <c r="T962" s="397" t="s">
        <v>2104</v>
      </c>
    </row>
    <row r="963" spans="1:44" s="358" customFormat="1" ht="46.5" outlineLevel="1">
      <c r="A963" s="357"/>
      <c r="B963" s="36" t="s">
        <v>2020</v>
      </c>
      <c r="C963" s="90" t="s">
        <v>194</v>
      </c>
      <c r="D963" s="416" t="s">
        <v>2857</v>
      </c>
      <c r="E963" s="359">
        <v>50000</v>
      </c>
      <c r="F963" s="359"/>
      <c r="G963" s="359"/>
      <c r="H963" s="359"/>
      <c r="I963" s="359"/>
      <c r="J963" s="359"/>
      <c r="K963" s="359"/>
      <c r="L963" s="359">
        <v>0</v>
      </c>
      <c r="M963" s="359">
        <v>0</v>
      </c>
      <c r="N963" s="90" t="s">
        <v>1892</v>
      </c>
      <c r="O963" s="90" t="s">
        <v>2013</v>
      </c>
      <c r="P963" s="90"/>
      <c r="Q963" s="90" t="s">
        <v>1886</v>
      </c>
      <c r="R963" s="91" t="s">
        <v>1889</v>
      </c>
      <c r="S963" s="416"/>
      <c r="T963" s="397" t="s">
        <v>1939</v>
      </c>
    </row>
    <row r="964" spans="1:44" s="358" customFormat="1" outlineLevel="1">
      <c r="A964" s="357"/>
      <c r="B964" s="36" t="s">
        <v>2021</v>
      </c>
      <c r="C964" s="90" t="s">
        <v>194</v>
      </c>
      <c r="D964" s="416" t="s">
        <v>2858</v>
      </c>
      <c r="E964" s="359">
        <v>20000</v>
      </c>
      <c r="F964" s="359"/>
      <c r="G964" s="359"/>
      <c r="H964" s="359"/>
      <c r="I964" s="359"/>
      <c r="J964" s="359"/>
      <c r="K964" s="359"/>
      <c r="L964" s="359">
        <v>0</v>
      </c>
      <c r="M964" s="359">
        <v>0</v>
      </c>
      <c r="N964" s="90" t="s">
        <v>1892</v>
      </c>
      <c r="O964" s="90" t="s">
        <v>2013</v>
      </c>
      <c r="P964" s="90"/>
      <c r="Q964" s="90" t="s">
        <v>1886</v>
      </c>
      <c r="R964" s="91" t="s">
        <v>1887</v>
      </c>
      <c r="S964" s="586"/>
      <c r="T964" s="397" t="s">
        <v>1927</v>
      </c>
    </row>
    <row r="965" spans="1:44" s="358" customFormat="1" ht="69.75" outlineLevel="1">
      <c r="A965" s="357"/>
      <c r="B965" s="36" t="s">
        <v>2022</v>
      </c>
      <c r="C965" s="90" t="s">
        <v>194</v>
      </c>
      <c r="D965" s="420">
        <v>6673</v>
      </c>
      <c r="E965" s="359">
        <v>13100</v>
      </c>
      <c r="F965" s="359"/>
      <c r="G965" s="359"/>
      <c r="H965" s="359">
        <v>157.29900000000001</v>
      </c>
      <c r="I965" s="359"/>
      <c r="J965" s="359"/>
      <c r="K965" s="359"/>
      <c r="L965" s="359">
        <v>0</v>
      </c>
      <c r="M965" s="359">
        <v>0</v>
      </c>
      <c r="N965" s="90" t="s">
        <v>1892</v>
      </c>
      <c r="O965" s="90" t="s">
        <v>2013</v>
      </c>
      <c r="P965" s="90"/>
      <c r="Q965" s="90" t="s">
        <v>1886</v>
      </c>
      <c r="R965" s="91" t="s">
        <v>1887</v>
      </c>
      <c r="S965" s="586" t="s">
        <v>2102</v>
      </c>
      <c r="T965" s="397" t="s">
        <v>1940</v>
      </c>
    </row>
    <row r="966" spans="1:44" s="358" customFormat="1" ht="69.75" outlineLevel="1">
      <c r="A966" s="357"/>
      <c r="B966" s="36" t="s">
        <v>2023</v>
      </c>
      <c r="C966" s="90" t="s">
        <v>194</v>
      </c>
      <c r="D966" s="420">
        <v>6672</v>
      </c>
      <c r="E966" s="359">
        <v>6300</v>
      </c>
      <c r="F966" s="359"/>
      <c r="G966" s="359"/>
      <c r="H966" s="359">
        <v>76.632999999999996</v>
      </c>
      <c r="I966" s="359"/>
      <c r="J966" s="359"/>
      <c r="K966" s="359"/>
      <c r="L966" s="359">
        <v>0</v>
      </c>
      <c r="M966" s="359">
        <v>0</v>
      </c>
      <c r="N966" s="90" t="s">
        <v>1892</v>
      </c>
      <c r="O966" s="90" t="s">
        <v>2013</v>
      </c>
      <c r="P966" s="90"/>
      <c r="Q966" s="90" t="s">
        <v>1886</v>
      </c>
      <c r="R966" s="91" t="s">
        <v>1887</v>
      </c>
      <c r="S966" s="586" t="s">
        <v>2102</v>
      </c>
      <c r="T966" s="397" t="s">
        <v>3438</v>
      </c>
    </row>
    <row r="967" spans="1:44" s="90" customFormat="1" outlineLevel="1">
      <c r="B967" s="36" t="s">
        <v>2025</v>
      </c>
      <c r="C967" s="90" t="s">
        <v>194</v>
      </c>
      <c r="D967" s="416" t="s">
        <v>2859</v>
      </c>
      <c r="E967" s="359">
        <v>197200</v>
      </c>
      <c r="F967" s="359"/>
      <c r="G967" s="359"/>
      <c r="H967" s="359"/>
      <c r="I967" s="359">
        <v>3222.06</v>
      </c>
      <c r="J967" s="359"/>
      <c r="K967" s="359"/>
      <c r="L967" s="359">
        <v>0</v>
      </c>
      <c r="M967" s="359">
        <v>0</v>
      </c>
      <c r="N967" s="90" t="s">
        <v>1892</v>
      </c>
      <c r="O967" s="90" t="s">
        <v>2101</v>
      </c>
      <c r="Q967" s="90" t="s">
        <v>1910</v>
      </c>
      <c r="R967" s="91" t="s">
        <v>1887</v>
      </c>
      <c r="S967" s="586"/>
      <c r="T967" s="397" t="s">
        <v>1927</v>
      </c>
      <c r="U967" s="372"/>
      <c r="V967" s="372"/>
      <c r="W967" s="372"/>
      <c r="X967" s="372"/>
      <c r="Y967" s="372"/>
      <c r="Z967" s="372"/>
      <c r="AA967" s="372"/>
      <c r="AB967" s="372"/>
      <c r="AC967" s="372"/>
      <c r="AD967" s="372"/>
      <c r="AE967" s="372"/>
      <c r="AF967" s="372"/>
      <c r="AG967" s="372"/>
      <c r="AH967" s="372"/>
      <c r="AI967" s="372"/>
      <c r="AJ967" s="372"/>
      <c r="AK967" s="372"/>
      <c r="AL967" s="372"/>
      <c r="AM967" s="372"/>
      <c r="AN967" s="372"/>
      <c r="AO967" s="372"/>
      <c r="AP967" s="372"/>
      <c r="AQ967" s="372"/>
      <c r="AR967" s="372"/>
    </row>
    <row r="968" spans="1:44" s="358" customFormat="1" outlineLevel="1">
      <c r="A968" s="357"/>
      <c r="B968" s="36" t="s">
        <v>2026</v>
      </c>
      <c r="C968" s="90" t="s">
        <v>194</v>
      </c>
      <c r="D968" s="416" t="s">
        <v>2860</v>
      </c>
      <c r="E968" s="359">
        <v>112600</v>
      </c>
      <c r="F968" s="359"/>
      <c r="G968" s="359"/>
      <c r="H968" s="359"/>
      <c r="I968" s="359"/>
      <c r="J968" s="359"/>
      <c r="K968" s="359"/>
      <c r="L968" s="359">
        <v>0</v>
      </c>
      <c r="M968" s="359">
        <v>0</v>
      </c>
      <c r="N968" s="90" t="s">
        <v>1892</v>
      </c>
      <c r="O968" s="90" t="s">
        <v>2101</v>
      </c>
      <c r="P968" s="90"/>
      <c r="Q968" s="90" t="s">
        <v>1910</v>
      </c>
      <c r="R968" s="91" t="s">
        <v>1887</v>
      </c>
      <c r="S968" s="586"/>
      <c r="T968" s="397" t="s">
        <v>1950</v>
      </c>
    </row>
    <row r="969" spans="1:44" s="358" customFormat="1" outlineLevel="1">
      <c r="A969" s="357"/>
      <c r="B969" s="36" t="s">
        <v>2027</v>
      </c>
      <c r="C969" s="90" t="s">
        <v>194</v>
      </c>
      <c r="D969" s="416" t="s">
        <v>2861</v>
      </c>
      <c r="E969" s="359">
        <v>49849.58</v>
      </c>
      <c r="F969" s="359"/>
      <c r="G969" s="359"/>
      <c r="H969" s="359"/>
      <c r="I969" s="359"/>
      <c r="J969" s="359"/>
      <c r="K969" s="359"/>
      <c r="L969" s="359">
        <v>0</v>
      </c>
      <c r="M969" s="359">
        <v>0</v>
      </c>
      <c r="N969" s="90" t="s">
        <v>1892</v>
      </c>
      <c r="O969" s="90" t="s">
        <v>2024</v>
      </c>
      <c r="P969" s="90"/>
      <c r="Q969" s="90" t="s">
        <v>1910</v>
      </c>
      <c r="R969" s="91" t="s">
        <v>1887</v>
      </c>
      <c r="S969" s="586"/>
      <c r="T969" s="397" t="s">
        <v>1929</v>
      </c>
    </row>
    <row r="970" spans="1:44" s="358" customFormat="1" ht="46.5" outlineLevel="1">
      <c r="A970" s="357"/>
      <c r="B970" s="36" t="s">
        <v>3021</v>
      </c>
      <c r="C970" s="90" t="s">
        <v>194</v>
      </c>
      <c r="D970" s="416" t="s">
        <v>2862</v>
      </c>
      <c r="E970" s="359">
        <v>54413.7</v>
      </c>
      <c r="F970" s="359"/>
      <c r="G970" s="359"/>
      <c r="H970" s="359"/>
      <c r="I970" s="359"/>
      <c r="J970" s="359"/>
      <c r="K970" s="359"/>
      <c r="L970" s="359">
        <v>0</v>
      </c>
      <c r="M970" s="359">
        <v>0</v>
      </c>
      <c r="N970" s="90" t="s">
        <v>1892</v>
      </c>
      <c r="O970" s="90" t="s">
        <v>2024</v>
      </c>
      <c r="P970" s="90"/>
      <c r="Q970" s="90" t="s">
        <v>1910</v>
      </c>
      <c r="R970" s="91" t="s">
        <v>1887</v>
      </c>
      <c r="S970" s="586"/>
      <c r="T970" s="397" t="s">
        <v>3438</v>
      </c>
    </row>
    <row r="971" spans="1:44" s="358" customFormat="1" outlineLevel="1">
      <c r="A971" s="357"/>
      <c r="B971" s="36" t="s">
        <v>2028</v>
      </c>
      <c r="C971" s="90" t="s">
        <v>194</v>
      </c>
      <c r="D971" s="416" t="s">
        <v>2804</v>
      </c>
      <c r="E971" s="359">
        <v>51497.599999999999</v>
      </c>
      <c r="F971" s="359"/>
      <c r="G971" s="359"/>
      <c r="H971" s="359">
        <v>60.5</v>
      </c>
      <c r="I971" s="359"/>
      <c r="J971" s="359"/>
      <c r="K971" s="359"/>
      <c r="L971" s="359">
        <v>0</v>
      </c>
      <c r="M971" s="359">
        <v>0</v>
      </c>
      <c r="N971" s="90" t="s">
        <v>1892</v>
      </c>
      <c r="O971" s="90" t="s">
        <v>2024</v>
      </c>
      <c r="P971" s="90"/>
      <c r="Q971" s="90" t="s">
        <v>1910</v>
      </c>
      <c r="R971" s="91" t="s">
        <v>1887</v>
      </c>
      <c r="S971" s="586"/>
      <c r="T971" s="397" t="s">
        <v>1927</v>
      </c>
    </row>
    <row r="972" spans="1:44" s="358" customFormat="1" outlineLevel="1">
      <c r="A972" s="357"/>
      <c r="B972" s="36" t="s">
        <v>3431</v>
      </c>
      <c r="C972" s="90" t="s">
        <v>194</v>
      </c>
      <c r="D972" s="416" t="s">
        <v>2863</v>
      </c>
      <c r="E972" s="359">
        <v>102266.78</v>
      </c>
      <c r="F972" s="359"/>
      <c r="G972" s="359"/>
      <c r="H972" s="359"/>
      <c r="I972" s="359"/>
      <c r="J972" s="359"/>
      <c r="K972" s="359"/>
      <c r="L972" s="359">
        <v>0</v>
      </c>
      <c r="M972" s="359">
        <v>0</v>
      </c>
      <c r="N972" s="90" t="s">
        <v>1892</v>
      </c>
      <c r="O972" s="90" t="s">
        <v>2024</v>
      </c>
      <c r="P972" s="90"/>
      <c r="Q972" s="90" t="s">
        <v>1910</v>
      </c>
      <c r="R972" s="91" t="s">
        <v>1887</v>
      </c>
      <c r="S972" s="586"/>
      <c r="T972" s="397" t="s">
        <v>1950</v>
      </c>
    </row>
    <row r="973" spans="1:44" s="358" customFormat="1" ht="69.75" outlineLevel="1">
      <c r="A973" s="357"/>
      <c r="B973" s="36" t="s">
        <v>2029</v>
      </c>
      <c r="C973" s="90" t="s">
        <v>194</v>
      </c>
      <c r="D973" s="416" t="s">
        <v>2864</v>
      </c>
      <c r="E973" s="359">
        <v>162188.4</v>
      </c>
      <c r="F973" s="359"/>
      <c r="G973" s="359"/>
      <c r="H973" s="359"/>
      <c r="I973" s="359"/>
      <c r="J973" s="359"/>
      <c r="K973" s="359"/>
      <c r="L973" s="359">
        <v>0</v>
      </c>
      <c r="M973" s="359">
        <v>0</v>
      </c>
      <c r="N973" s="90" t="s">
        <v>1892</v>
      </c>
      <c r="O973" s="90" t="s">
        <v>2024</v>
      </c>
      <c r="P973" s="90"/>
      <c r="Q973" s="90" t="s">
        <v>1910</v>
      </c>
      <c r="R973" s="91" t="s">
        <v>1887</v>
      </c>
      <c r="S973" s="586"/>
      <c r="T973" s="397" t="s">
        <v>2033</v>
      </c>
    </row>
    <row r="974" spans="1:44" s="358" customFormat="1" outlineLevel="1">
      <c r="A974" s="357"/>
      <c r="B974" s="36" t="s">
        <v>2030</v>
      </c>
      <c r="C974" s="90" t="s">
        <v>194</v>
      </c>
      <c r="D974" s="416" t="s">
        <v>2865</v>
      </c>
      <c r="E974" s="359">
        <v>26048.880000000001</v>
      </c>
      <c r="F974" s="359"/>
      <c r="G974" s="359"/>
      <c r="H974" s="359"/>
      <c r="I974" s="359"/>
      <c r="J974" s="359"/>
      <c r="K974" s="359"/>
      <c r="L974" s="359">
        <v>0</v>
      </c>
      <c r="M974" s="359">
        <v>0</v>
      </c>
      <c r="N974" s="90" t="s">
        <v>1892</v>
      </c>
      <c r="O974" s="90" t="s">
        <v>2024</v>
      </c>
      <c r="P974" s="90"/>
      <c r="Q974" s="90" t="s">
        <v>1910</v>
      </c>
      <c r="R974" s="91" t="s">
        <v>1889</v>
      </c>
      <c r="S974" s="416"/>
      <c r="T974" s="397" t="s">
        <v>1939</v>
      </c>
    </row>
    <row r="975" spans="1:44" s="358" customFormat="1" outlineLevel="1">
      <c r="A975" s="357"/>
      <c r="B975" s="36" t="s">
        <v>2031</v>
      </c>
      <c r="C975" s="90" t="s">
        <v>194</v>
      </c>
      <c r="D975" s="416" t="s">
        <v>2866</v>
      </c>
      <c r="E975" s="359">
        <v>13768.59</v>
      </c>
      <c r="F975" s="359"/>
      <c r="G975" s="359"/>
      <c r="H975" s="359"/>
      <c r="I975" s="359"/>
      <c r="J975" s="359"/>
      <c r="K975" s="359"/>
      <c r="L975" s="359">
        <v>0</v>
      </c>
      <c r="M975" s="359">
        <v>0</v>
      </c>
      <c r="N975" s="90" t="s">
        <v>1892</v>
      </c>
      <c r="O975" s="90" t="s">
        <v>2024</v>
      </c>
      <c r="P975" s="90"/>
      <c r="Q975" s="90" t="s">
        <v>1910</v>
      </c>
      <c r="R975" s="91" t="s">
        <v>1887</v>
      </c>
      <c r="S975" s="586"/>
      <c r="T975" s="397" t="s">
        <v>1943</v>
      </c>
    </row>
    <row r="976" spans="1:44" s="358" customFormat="1" ht="69.75" outlineLevel="1">
      <c r="A976" s="357"/>
      <c r="B976" s="36" t="s">
        <v>1911</v>
      </c>
      <c r="C976" s="90" t="s">
        <v>194</v>
      </c>
      <c r="D976" s="416" t="s">
        <v>2867</v>
      </c>
      <c r="E976" s="359">
        <v>327000</v>
      </c>
      <c r="F976" s="359"/>
      <c r="G976" s="359"/>
      <c r="H976" s="359"/>
      <c r="I976" s="359"/>
      <c r="J976" s="359"/>
      <c r="K976" s="359"/>
      <c r="L976" s="359">
        <v>0</v>
      </c>
      <c r="M976" s="359">
        <v>0</v>
      </c>
      <c r="N976" s="90" t="s">
        <v>1892</v>
      </c>
      <c r="O976" s="90" t="s">
        <v>2101</v>
      </c>
      <c r="P976" s="90"/>
      <c r="Q976" s="90" t="s">
        <v>1910</v>
      </c>
      <c r="R976" s="91" t="s">
        <v>1887</v>
      </c>
      <c r="S976" s="586"/>
      <c r="T976" s="397" t="s">
        <v>2033</v>
      </c>
    </row>
    <row r="977" spans="1:20" s="358" customFormat="1" outlineLevel="1">
      <c r="A977" s="357"/>
      <c r="B977" s="28" t="s">
        <v>3400</v>
      </c>
      <c r="C977" s="68" t="s">
        <v>194</v>
      </c>
      <c r="D977" s="476" t="s">
        <v>3401</v>
      </c>
      <c r="E977" s="477">
        <v>52976</v>
      </c>
      <c r="F977" s="477"/>
      <c r="G977" s="477"/>
      <c r="H977" s="477"/>
      <c r="I977" s="477"/>
      <c r="J977" s="477"/>
      <c r="K977" s="477"/>
      <c r="L977" s="477">
        <v>0</v>
      </c>
      <c r="M977" s="477">
        <v>0</v>
      </c>
      <c r="N977" s="90" t="s">
        <v>1892</v>
      </c>
      <c r="O977" s="68" t="s">
        <v>3402</v>
      </c>
      <c r="P977" s="68"/>
      <c r="Q977" s="68" t="s">
        <v>1910</v>
      </c>
      <c r="R977" s="478" t="s">
        <v>1887</v>
      </c>
      <c r="S977" s="602" t="s">
        <v>3227</v>
      </c>
      <c r="T977" s="588" t="s">
        <v>1950</v>
      </c>
    </row>
    <row r="978" spans="1:20" s="358" customFormat="1" ht="93" outlineLevel="1">
      <c r="A978" s="357"/>
      <c r="B978" s="36" t="s">
        <v>2805</v>
      </c>
      <c r="C978" s="90" t="s">
        <v>194</v>
      </c>
      <c r="D978" s="416" t="s">
        <v>2105</v>
      </c>
      <c r="E978" s="359">
        <v>29738</v>
      </c>
      <c r="F978" s="359">
        <v>737.25300000000004</v>
      </c>
      <c r="G978" s="359"/>
      <c r="H978" s="359"/>
      <c r="I978" s="359"/>
      <c r="J978" s="359"/>
      <c r="K978" s="359"/>
      <c r="L978" s="359">
        <v>0</v>
      </c>
      <c r="M978" s="359">
        <v>0</v>
      </c>
      <c r="N978" s="90" t="s">
        <v>1892</v>
      </c>
      <c r="O978" s="90" t="s">
        <v>2806</v>
      </c>
      <c r="P978" s="90"/>
      <c r="Q978" s="90" t="s">
        <v>1886</v>
      </c>
      <c r="R978" s="91" t="s">
        <v>1887</v>
      </c>
      <c r="S978" s="586"/>
      <c r="T978" s="397" t="s">
        <v>2106</v>
      </c>
    </row>
    <row r="979" spans="1:20" s="358" customFormat="1" ht="69.75" outlineLevel="1">
      <c r="A979" s="357"/>
      <c r="B979" s="36" t="s">
        <v>2005</v>
      </c>
      <c r="C979" s="90" t="s">
        <v>194</v>
      </c>
      <c r="D979" s="416" t="s">
        <v>2609</v>
      </c>
      <c r="E979" s="359">
        <v>100000</v>
      </c>
      <c r="F979" s="359"/>
      <c r="G979" s="359"/>
      <c r="H979" s="359"/>
      <c r="I979" s="359"/>
      <c r="J979" s="359"/>
      <c r="K979" s="359"/>
      <c r="L979" s="359">
        <v>0</v>
      </c>
      <c r="M979" s="359">
        <v>0</v>
      </c>
      <c r="N979" s="90" t="s">
        <v>1892</v>
      </c>
      <c r="O979" s="90" t="s">
        <v>2006</v>
      </c>
      <c r="P979" s="90"/>
      <c r="Q979" s="90" t="s">
        <v>1886</v>
      </c>
      <c r="R979" s="91" t="s">
        <v>1887</v>
      </c>
      <c r="S979" s="586" t="s">
        <v>2102</v>
      </c>
      <c r="T979" s="397" t="s">
        <v>2107</v>
      </c>
    </row>
    <row r="980" spans="1:20" s="358" customFormat="1" ht="69.75" outlineLevel="1">
      <c r="A980" s="357"/>
      <c r="B980" s="36" t="s">
        <v>2108</v>
      </c>
      <c r="C980" s="90" t="s">
        <v>194</v>
      </c>
      <c r="D980" s="416" t="s">
        <v>2868</v>
      </c>
      <c r="E980" s="359">
        <v>130000</v>
      </c>
      <c r="F980" s="359"/>
      <c r="G980" s="359"/>
      <c r="H980" s="359"/>
      <c r="I980" s="359"/>
      <c r="J980" s="359"/>
      <c r="K980" s="359"/>
      <c r="L980" s="359">
        <v>0</v>
      </c>
      <c r="M980" s="359">
        <v>0</v>
      </c>
      <c r="N980" s="90" t="s">
        <v>1892</v>
      </c>
      <c r="O980" s="90" t="s">
        <v>2007</v>
      </c>
      <c r="P980" s="90"/>
      <c r="Q980" s="90" t="s">
        <v>1886</v>
      </c>
      <c r="R980" s="91" t="s">
        <v>1887</v>
      </c>
      <c r="S980" s="586" t="s">
        <v>2102</v>
      </c>
      <c r="T980" s="397" t="s">
        <v>1927</v>
      </c>
    </row>
    <row r="981" spans="1:20" s="358" customFormat="1" ht="46.5" outlineLevel="1">
      <c r="A981" s="357"/>
      <c r="B981" s="36" t="s">
        <v>2115</v>
      </c>
      <c r="C981" s="90" t="s">
        <v>194</v>
      </c>
      <c r="D981" s="416" t="s">
        <v>714</v>
      </c>
      <c r="E981" s="359">
        <v>565426.04399999999</v>
      </c>
      <c r="F981" s="359"/>
      <c r="G981" s="359"/>
      <c r="H981" s="359"/>
      <c r="I981" s="359"/>
      <c r="J981" s="359"/>
      <c r="K981" s="359"/>
      <c r="L981" s="359">
        <v>0</v>
      </c>
      <c r="M981" s="359">
        <v>0</v>
      </c>
      <c r="N981" s="90" t="s">
        <v>1892</v>
      </c>
      <c r="O981" s="90" t="s">
        <v>2109</v>
      </c>
      <c r="P981" s="90"/>
      <c r="Q981" s="90" t="s">
        <v>1886</v>
      </c>
      <c r="R981" s="91" t="s">
        <v>1887</v>
      </c>
      <c r="S981" s="586"/>
      <c r="T981" s="397" t="s">
        <v>2110</v>
      </c>
    </row>
    <row r="982" spans="1:20" s="358" customFormat="1" ht="46.5" outlineLevel="1">
      <c r="A982" s="357"/>
      <c r="B982" s="36" t="s">
        <v>2111</v>
      </c>
      <c r="C982" s="90" t="s">
        <v>194</v>
      </c>
      <c r="D982" s="416" t="s">
        <v>2807</v>
      </c>
      <c r="E982" s="359">
        <v>147100</v>
      </c>
      <c r="F982" s="359"/>
      <c r="G982" s="359"/>
      <c r="H982" s="359"/>
      <c r="I982" s="359"/>
      <c r="J982" s="359"/>
      <c r="K982" s="359"/>
      <c r="L982" s="359">
        <v>0</v>
      </c>
      <c r="M982" s="359">
        <v>0</v>
      </c>
      <c r="N982" s="90" t="s">
        <v>1892</v>
      </c>
      <c r="O982" s="90" t="s">
        <v>2112</v>
      </c>
      <c r="P982" s="90"/>
      <c r="Q982" s="90" t="s">
        <v>1886</v>
      </c>
      <c r="R982" s="91" t="s">
        <v>1887</v>
      </c>
      <c r="S982" s="586" t="s">
        <v>3227</v>
      </c>
      <c r="T982" s="397" t="s">
        <v>1933</v>
      </c>
    </row>
    <row r="983" spans="1:20" s="358" customFormat="1" ht="46.5" outlineLevel="1">
      <c r="A983" s="357"/>
      <c r="B983" s="36" t="s">
        <v>2808</v>
      </c>
      <c r="C983" s="90" t="s">
        <v>194</v>
      </c>
      <c r="D983" s="416" t="s">
        <v>2869</v>
      </c>
      <c r="E983" s="359">
        <v>124050</v>
      </c>
      <c r="F983" s="359"/>
      <c r="G983" s="359"/>
      <c r="H983" s="359">
        <v>9.23</v>
      </c>
      <c r="I983" s="359"/>
      <c r="J983" s="359"/>
      <c r="K983" s="359">
        <v>1014.8869999999999</v>
      </c>
      <c r="L983" s="359">
        <v>0</v>
      </c>
      <c r="M983" s="359">
        <v>0</v>
      </c>
      <c r="N983" s="90" t="s">
        <v>1892</v>
      </c>
      <c r="O983" s="90" t="s">
        <v>2806</v>
      </c>
      <c r="P983" s="402"/>
      <c r="Q983" s="90" t="s">
        <v>1886</v>
      </c>
      <c r="R983" s="90" t="s">
        <v>1887</v>
      </c>
      <c r="S983" s="397" t="s">
        <v>3020</v>
      </c>
      <c r="T983" s="397" t="s">
        <v>1932</v>
      </c>
    </row>
    <row r="984" spans="1:20" s="358" customFormat="1" ht="46.5" outlineLevel="1">
      <c r="A984" s="357"/>
      <c r="B984" s="36" t="s">
        <v>2809</v>
      </c>
      <c r="C984" s="90" t="s">
        <v>194</v>
      </c>
      <c r="D984" s="416" t="s">
        <v>2870</v>
      </c>
      <c r="E984" s="359">
        <v>147840</v>
      </c>
      <c r="F984" s="359"/>
      <c r="G984" s="359"/>
      <c r="H984" s="359"/>
      <c r="I984" s="359"/>
      <c r="J984" s="359"/>
      <c r="K984" s="359"/>
      <c r="L984" s="359">
        <v>0</v>
      </c>
      <c r="M984" s="359">
        <v>0</v>
      </c>
      <c r="N984" s="90" t="s">
        <v>1892</v>
      </c>
      <c r="O984" s="90" t="s">
        <v>2806</v>
      </c>
      <c r="P984" s="402"/>
      <c r="Q984" s="90" t="s">
        <v>1886</v>
      </c>
      <c r="R984" s="90" t="s">
        <v>1887</v>
      </c>
      <c r="S984" s="397"/>
      <c r="T984" s="397" t="s">
        <v>1932</v>
      </c>
    </row>
    <row r="985" spans="1:20" s="358" customFormat="1" ht="46.5" outlineLevel="1">
      <c r="A985" s="357"/>
      <c r="B985" s="36" t="s">
        <v>2871</v>
      </c>
      <c r="C985" s="90" t="s">
        <v>194</v>
      </c>
      <c r="D985" s="416" t="s">
        <v>79</v>
      </c>
      <c r="E985" s="359" t="s">
        <v>2872</v>
      </c>
      <c r="F985" s="359"/>
      <c r="G985" s="359"/>
      <c r="H985" s="359"/>
      <c r="I985" s="359"/>
      <c r="J985" s="359"/>
      <c r="K985" s="359"/>
      <c r="L985" s="359">
        <v>0</v>
      </c>
      <c r="M985" s="359">
        <v>0</v>
      </c>
      <c r="N985" s="90" t="s">
        <v>1892</v>
      </c>
      <c r="O985" s="90" t="s">
        <v>2874</v>
      </c>
      <c r="P985" s="402"/>
      <c r="Q985" s="90" t="s">
        <v>1886</v>
      </c>
      <c r="R985" s="90" t="s">
        <v>1887</v>
      </c>
      <c r="S985" s="397"/>
      <c r="T985" s="397" t="s">
        <v>2875</v>
      </c>
    </row>
    <row r="986" spans="1:20" s="358" customFormat="1" ht="46.5" outlineLevel="1">
      <c r="A986" s="357"/>
      <c r="B986" s="36" t="s">
        <v>2873</v>
      </c>
      <c r="C986" s="90" t="s">
        <v>194</v>
      </c>
      <c r="D986" s="416" t="s">
        <v>79</v>
      </c>
      <c r="E986" s="359">
        <v>88152</v>
      </c>
      <c r="F986" s="359"/>
      <c r="G986" s="359"/>
      <c r="H986" s="359"/>
      <c r="I986" s="359"/>
      <c r="J986" s="359"/>
      <c r="K986" s="359"/>
      <c r="L986" s="359">
        <v>0</v>
      </c>
      <c r="M986" s="359">
        <v>0</v>
      </c>
      <c r="N986" s="90" t="s">
        <v>1892</v>
      </c>
      <c r="O986" s="90" t="s">
        <v>2874</v>
      </c>
      <c r="P986" s="402"/>
      <c r="Q986" s="90" t="s">
        <v>1886</v>
      </c>
      <c r="R986" s="90" t="s">
        <v>1887</v>
      </c>
      <c r="S986" s="397"/>
      <c r="T986" s="397" t="s">
        <v>1933</v>
      </c>
    </row>
    <row r="987" spans="1:20" s="358" customFormat="1" ht="46.5" outlineLevel="1">
      <c r="A987" s="357"/>
      <c r="B987" s="36" t="s">
        <v>3228</v>
      </c>
      <c r="C987" s="90" t="s">
        <v>194</v>
      </c>
      <c r="D987" s="416" t="s">
        <v>79</v>
      </c>
      <c r="E987" s="359">
        <v>40400</v>
      </c>
      <c r="F987" s="359"/>
      <c r="G987" s="359"/>
      <c r="H987" s="359"/>
      <c r="I987" s="359"/>
      <c r="J987" s="359"/>
      <c r="K987" s="359"/>
      <c r="L987" s="359">
        <v>0</v>
      </c>
      <c r="M987" s="359">
        <v>0</v>
      </c>
      <c r="N987" s="90" t="s">
        <v>1892</v>
      </c>
      <c r="O987" s="90"/>
      <c r="P987" s="402"/>
      <c r="Q987" s="90" t="s">
        <v>1886</v>
      </c>
      <c r="R987" s="90" t="s">
        <v>1889</v>
      </c>
      <c r="S987" s="417"/>
      <c r="T987" s="397" t="s">
        <v>3188</v>
      </c>
    </row>
    <row r="988" spans="1:20" s="358" customFormat="1" outlineLevel="1">
      <c r="A988" s="357"/>
      <c r="B988" s="36" t="s">
        <v>3229</v>
      </c>
      <c r="C988" s="90" t="s">
        <v>194</v>
      </c>
      <c r="D988" s="416" t="s">
        <v>79</v>
      </c>
      <c r="E988" s="359">
        <v>387648</v>
      </c>
      <c r="F988" s="359"/>
      <c r="G988" s="359"/>
      <c r="H988" s="359"/>
      <c r="I988" s="359"/>
      <c r="J988" s="359"/>
      <c r="K988" s="359"/>
      <c r="L988" s="359">
        <v>0</v>
      </c>
      <c r="M988" s="359">
        <v>0</v>
      </c>
      <c r="N988" s="90" t="s">
        <v>1892</v>
      </c>
      <c r="O988" s="90"/>
      <c r="P988" s="402"/>
      <c r="Q988" s="90" t="s">
        <v>1886</v>
      </c>
      <c r="R988" s="90" t="s">
        <v>1889</v>
      </c>
      <c r="S988" s="417"/>
      <c r="T988" s="397" t="s">
        <v>1944</v>
      </c>
    </row>
    <row r="989" spans="1:20" s="358" customFormat="1" ht="46.5" outlineLevel="1">
      <c r="A989" s="357"/>
      <c r="B989" s="36" t="s">
        <v>3230</v>
      </c>
      <c r="C989" s="90" t="s">
        <v>194</v>
      </c>
      <c r="D989" s="416" t="s">
        <v>3432</v>
      </c>
      <c r="E989" s="359">
        <v>60085</v>
      </c>
      <c r="F989" s="359"/>
      <c r="G989" s="359"/>
      <c r="H989" s="359"/>
      <c r="I989" s="359"/>
      <c r="J989" s="359"/>
      <c r="K989" s="359"/>
      <c r="L989" s="359">
        <v>0</v>
      </c>
      <c r="M989" s="359">
        <v>0</v>
      </c>
      <c r="N989" s="90" t="s">
        <v>1892</v>
      </c>
      <c r="O989" s="90"/>
      <c r="P989" s="402"/>
      <c r="Q989" s="90" t="s">
        <v>1886</v>
      </c>
      <c r="R989" s="90" t="s">
        <v>2117</v>
      </c>
      <c r="S989" s="417" t="s">
        <v>3433</v>
      </c>
      <c r="T989" s="397" t="s">
        <v>1929</v>
      </c>
    </row>
    <row r="990" spans="1:20" s="358" customFormat="1" ht="46.5" outlineLevel="1">
      <c r="A990" s="357"/>
      <c r="B990" s="36" t="s">
        <v>3231</v>
      </c>
      <c r="C990" s="90" t="s">
        <v>194</v>
      </c>
      <c r="D990" s="416" t="s">
        <v>79</v>
      </c>
      <c r="E990" s="359">
        <v>125986</v>
      </c>
      <c r="F990" s="359"/>
      <c r="G990" s="359"/>
      <c r="H990" s="359"/>
      <c r="I990" s="359"/>
      <c r="J990" s="359"/>
      <c r="K990" s="359"/>
      <c r="L990" s="359">
        <v>0</v>
      </c>
      <c r="M990" s="359">
        <v>0</v>
      </c>
      <c r="N990" s="90" t="s">
        <v>1892</v>
      </c>
      <c r="O990" s="90"/>
      <c r="P990" s="402"/>
      <c r="Q990" s="90" t="s">
        <v>1886</v>
      </c>
      <c r="R990" s="90" t="s">
        <v>2117</v>
      </c>
      <c r="S990" s="417"/>
      <c r="T990" s="397" t="s">
        <v>1929</v>
      </c>
    </row>
    <row r="991" spans="1:20" s="358" customFormat="1" ht="46.5" outlineLevel="1">
      <c r="A991" s="357"/>
      <c r="B991" s="36" t="s">
        <v>3232</v>
      </c>
      <c r="C991" s="90" t="s">
        <v>194</v>
      </c>
      <c r="D991" s="416" t="s">
        <v>79</v>
      </c>
      <c r="E991" s="359">
        <v>122109</v>
      </c>
      <c r="F991" s="359"/>
      <c r="G991" s="359"/>
      <c r="H991" s="359"/>
      <c r="I991" s="359"/>
      <c r="J991" s="359"/>
      <c r="K991" s="359"/>
      <c r="L991" s="359">
        <v>0</v>
      </c>
      <c r="M991" s="359">
        <v>0</v>
      </c>
      <c r="N991" s="90" t="s">
        <v>1892</v>
      </c>
      <c r="O991" s="90"/>
      <c r="P991" s="402"/>
      <c r="Q991" s="90" t="s">
        <v>1886</v>
      </c>
      <c r="R991" s="90" t="s">
        <v>2117</v>
      </c>
      <c r="S991" s="417"/>
      <c r="T991" s="397" t="s">
        <v>1929</v>
      </c>
    </row>
    <row r="992" spans="1:20" s="368" customFormat="1" ht="46.5" outlineLevel="1">
      <c r="A992" s="371"/>
      <c r="B992" s="36" t="s">
        <v>3233</v>
      </c>
      <c r="C992" s="90" t="s">
        <v>194</v>
      </c>
      <c r="D992" s="416" t="s">
        <v>3234</v>
      </c>
      <c r="E992" s="359">
        <v>19430</v>
      </c>
      <c r="F992" s="359"/>
      <c r="G992" s="359"/>
      <c r="H992" s="359"/>
      <c r="I992" s="359"/>
      <c r="J992" s="359"/>
      <c r="K992" s="359"/>
      <c r="L992" s="359">
        <v>0</v>
      </c>
      <c r="M992" s="359">
        <v>0</v>
      </c>
      <c r="N992" s="90" t="s">
        <v>1892</v>
      </c>
      <c r="O992" s="90" t="s">
        <v>3403</v>
      </c>
      <c r="P992" s="402"/>
      <c r="Q992" s="90" t="s">
        <v>1886</v>
      </c>
      <c r="R992" s="90" t="s">
        <v>1889</v>
      </c>
      <c r="S992" s="417" t="s">
        <v>3404</v>
      </c>
      <c r="T992" s="397" t="s">
        <v>1938</v>
      </c>
    </row>
    <row r="993" spans="1:20" s="358" customFormat="1" ht="46.5" outlineLevel="1">
      <c r="A993" s="357"/>
      <c r="B993" s="36" t="s">
        <v>3405</v>
      </c>
      <c r="C993" s="90" t="s">
        <v>194</v>
      </c>
      <c r="D993" s="416" t="s">
        <v>3406</v>
      </c>
      <c r="E993" s="359">
        <v>104500</v>
      </c>
      <c r="F993" s="359"/>
      <c r="G993" s="359"/>
      <c r="H993" s="359"/>
      <c r="I993" s="359"/>
      <c r="J993" s="359"/>
      <c r="K993" s="359"/>
      <c r="L993" s="359">
        <v>0</v>
      </c>
      <c r="M993" s="359">
        <v>0</v>
      </c>
      <c r="N993" s="90" t="s">
        <v>1892</v>
      </c>
      <c r="O993" s="90" t="s">
        <v>3407</v>
      </c>
      <c r="P993" s="402"/>
      <c r="Q993" s="90" t="s">
        <v>1886</v>
      </c>
      <c r="R993" s="90" t="s">
        <v>1889</v>
      </c>
      <c r="S993" s="417"/>
      <c r="T993" s="397" t="s">
        <v>3438</v>
      </c>
    </row>
    <row r="994" spans="1:20" s="358" customFormat="1">
      <c r="A994" s="357"/>
      <c r="B994" s="76" t="s">
        <v>1908</v>
      </c>
      <c r="C994" s="369" t="s">
        <v>79</v>
      </c>
      <c r="D994" s="360" t="s">
        <v>79</v>
      </c>
      <c r="E994" s="361">
        <f t="shared" ref="E994:M994" si="6">SUM(E953:E993)</f>
        <v>4891242.574</v>
      </c>
      <c r="F994" s="361">
        <f t="shared" si="6"/>
        <v>1396.653</v>
      </c>
      <c r="G994" s="361">
        <f t="shared" si="6"/>
        <v>0</v>
      </c>
      <c r="H994" s="361">
        <f t="shared" si="6"/>
        <v>1110.327</v>
      </c>
      <c r="I994" s="361">
        <f t="shared" si="6"/>
        <v>5620.6399999999994</v>
      </c>
      <c r="J994" s="361">
        <f t="shared" si="6"/>
        <v>0</v>
      </c>
      <c r="K994" s="361">
        <f t="shared" si="6"/>
        <v>4488.942</v>
      </c>
      <c r="L994" s="361">
        <f t="shared" si="6"/>
        <v>0</v>
      </c>
      <c r="M994" s="361">
        <f t="shared" si="6"/>
        <v>0</v>
      </c>
      <c r="N994" s="369" t="s">
        <v>79</v>
      </c>
      <c r="O994" s="369" t="s">
        <v>79</v>
      </c>
      <c r="P994" s="369" t="s">
        <v>79</v>
      </c>
      <c r="Q994" s="369" t="s">
        <v>79</v>
      </c>
      <c r="R994" s="369" t="s">
        <v>79</v>
      </c>
      <c r="S994" s="479" t="s">
        <v>79</v>
      </c>
      <c r="T994" s="589" t="s">
        <v>79</v>
      </c>
    </row>
    <row r="995" spans="1:20" s="352" customFormat="1">
      <c r="A995" s="349"/>
      <c r="B995" s="356" t="s">
        <v>1880</v>
      </c>
      <c r="C995" s="370" t="s">
        <v>79</v>
      </c>
      <c r="D995" s="383" t="s">
        <v>79</v>
      </c>
      <c r="E995" s="365">
        <f>E994+E952+E941+E827+E813+E312+E6</f>
        <v>47253131.316704035</v>
      </c>
      <c r="F995" s="365">
        <f t="shared" ref="F995:M995" si="7">F994+F952+F943+F941+F827+F813+F312+F6</f>
        <v>209159.65299999999</v>
      </c>
      <c r="G995" s="365">
        <f t="shared" si="7"/>
        <v>5475</v>
      </c>
      <c r="H995" s="365">
        <f t="shared" si="7"/>
        <v>1110.327</v>
      </c>
      <c r="I995" s="365">
        <f t="shared" si="7"/>
        <v>5620.6399999999994</v>
      </c>
      <c r="J995" s="365">
        <f t="shared" si="7"/>
        <v>1201</v>
      </c>
      <c r="K995" s="365">
        <f t="shared" si="7"/>
        <v>4488.942</v>
      </c>
      <c r="L995" s="365">
        <f t="shared" si="7"/>
        <v>125456.81299999999</v>
      </c>
      <c r="M995" s="365">
        <f t="shared" si="7"/>
        <v>84618.763000000006</v>
      </c>
      <c r="N995" s="370" t="s">
        <v>79</v>
      </c>
      <c r="O995" s="356" t="s">
        <v>79</v>
      </c>
      <c r="P995" s="370" t="s">
        <v>79</v>
      </c>
      <c r="Q995" s="366" t="s">
        <v>79</v>
      </c>
      <c r="R995" s="367" t="s">
        <v>79</v>
      </c>
      <c r="S995" s="400" t="s">
        <v>79</v>
      </c>
      <c r="T995" s="366" t="s">
        <v>79</v>
      </c>
    </row>
    <row r="996" spans="1:20">
      <c r="A996" s="346"/>
      <c r="B996" s="387"/>
      <c r="C996" s="371"/>
      <c r="D996" s="379"/>
      <c r="E996" s="384"/>
      <c r="F996" s="357"/>
      <c r="G996" s="357"/>
      <c r="H996" s="357"/>
      <c r="I996" s="357"/>
      <c r="J996" s="357"/>
      <c r="K996" s="357"/>
      <c r="L996" s="357"/>
      <c r="M996" s="357"/>
      <c r="N996" s="371"/>
      <c r="O996" s="371"/>
      <c r="P996" s="371"/>
    </row>
    <row r="997" spans="1:20" s="353" customFormat="1">
      <c r="A997" s="348"/>
      <c r="B997" s="388"/>
      <c r="C997" s="375"/>
      <c r="D997" s="377"/>
      <c r="E997" s="376"/>
      <c r="F997" s="376"/>
      <c r="G997" s="376"/>
      <c r="H997" s="376"/>
      <c r="I997" s="376"/>
      <c r="J997" s="376"/>
      <c r="K997" s="376"/>
      <c r="L997" s="376"/>
      <c r="M997" s="376"/>
      <c r="N997" s="374"/>
      <c r="O997" s="374"/>
      <c r="P997" s="377"/>
      <c r="Q997" s="377"/>
      <c r="R997" s="377"/>
      <c r="S997" s="388"/>
      <c r="T997" s="396"/>
    </row>
    <row r="998" spans="1:20" ht="24" thickBot="1">
      <c r="A998" s="347"/>
      <c r="B998" s="386"/>
      <c r="C998" s="373"/>
      <c r="D998" s="372"/>
      <c r="E998" s="357"/>
      <c r="F998" s="357"/>
      <c r="G998" s="357"/>
      <c r="H998" s="357"/>
      <c r="I998" s="357"/>
      <c r="J998" s="357"/>
      <c r="K998" s="357"/>
      <c r="L998" s="357"/>
      <c r="M998" s="357"/>
      <c r="N998" s="371"/>
      <c r="O998" s="371"/>
    </row>
    <row r="999" spans="1:20" ht="24" thickTop="1">
      <c r="A999" s="675" t="s">
        <v>18</v>
      </c>
      <c r="B999" s="676"/>
      <c r="C999" s="677"/>
      <c r="D999" s="678"/>
    </row>
    <row r="1000" spans="1:20">
      <c r="A1000" s="679" t="s">
        <v>77</v>
      </c>
      <c r="B1000" s="680"/>
      <c r="C1000" s="681"/>
      <c r="D1000" s="682"/>
    </row>
    <row r="1001" spans="1:20">
      <c r="A1001" s="683" t="s">
        <v>491</v>
      </c>
      <c r="B1001" s="684"/>
      <c r="C1001" s="685"/>
      <c r="D1001" s="686"/>
    </row>
    <row r="1002" spans="1:20">
      <c r="A1002" s="687" t="s">
        <v>492</v>
      </c>
      <c r="B1002" s="688"/>
      <c r="C1002" s="689"/>
      <c r="D1002" s="690"/>
    </row>
    <row r="1003" spans="1:20">
      <c r="A1003" s="691" t="s">
        <v>78</v>
      </c>
      <c r="B1003" s="692"/>
      <c r="C1003" s="693"/>
      <c r="D1003" s="694"/>
    </row>
    <row r="1004" spans="1:20">
      <c r="A1004" s="703" t="s">
        <v>493</v>
      </c>
      <c r="B1004" s="704"/>
      <c r="C1004" s="705"/>
      <c r="D1004" s="706"/>
    </row>
    <row r="1005" spans="1:20">
      <c r="A1005" s="707" t="s">
        <v>609</v>
      </c>
      <c r="B1005" s="708"/>
      <c r="C1005" s="709"/>
      <c r="D1005" s="710"/>
    </row>
    <row r="1006" spans="1:20" ht="24" thickBot="1">
      <c r="A1006" s="670"/>
      <c r="B1006" s="671"/>
      <c r="C1006" s="672"/>
      <c r="D1006" s="673"/>
    </row>
    <row r="1007" spans="1:20" ht="24" thickTop="1">
      <c r="A1007" s="354"/>
      <c r="B1007" s="389"/>
      <c r="D1007" s="372"/>
    </row>
    <row r="1008" spans="1:20">
      <c r="A1008" s="354"/>
      <c r="B1008" s="389"/>
      <c r="D1008" s="372"/>
    </row>
  </sheetData>
  <autoFilter ref="B2:R995" xr:uid="{00000000-0009-0000-0000-000002000000}"/>
  <mergeCells count="29">
    <mergeCell ref="S2:S4"/>
    <mergeCell ref="T2:T4"/>
    <mergeCell ref="A1004:D1004"/>
    <mergeCell ref="A1005:D1005"/>
    <mergeCell ref="E2:E4"/>
    <mergeCell ref="J2:J4"/>
    <mergeCell ref="K2:K4"/>
    <mergeCell ref="F2:F4"/>
    <mergeCell ref="G2:G4"/>
    <mergeCell ref="H2:H4"/>
    <mergeCell ref="I2:I4"/>
    <mergeCell ref="G814:G818"/>
    <mergeCell ref="P932:P933"/>
    <mergeCell ref="A1006:D1006"/>
    <mergeCell ref="R2:R4"/>
    <mergeCell ref="A999:D999"/>
    <mergeCell ref="A1000:D1000"/>
    <mergeCell ref="A1001:D1001"/>
    <mergeCell ref="A1002:D1002"/>
    <mergeCell ref="A1003:D1003"/>
    <mergeCell ref="L2:L4"/>
    <mergeCell ref="M2:M4"/>
    <mergeCell ref="N2:N4"/>
    <mergeCell ref="O2:O4"/>
    <mergeCell ref="P2:P4"/>
    <mergeCell ref="Q2:Q4"/>
    <mergeCell ref="B2:B4"/>
    <mergeCell ref="C2:C4"/>
    <mergeCell ref="D2:D4"/>
  </mergeCells>
  <phoneticPr fontId="50" type="noConversion"/>
  <conditionalFormatting sqref="B313:B375">
    <cfRule type="duplicateValues" dxfId="6" priority="4"/>
  </conditionalFormatting>
  <conditionalFormatting sqref="B644">
    <cfRule type="duplicateValues" dxfId="5" priority="2"/>
  </conditionalFormatting>
  <conditionalFormatting sqref="B645:B812 B499:B643 B376:B497">
    <cfRule type="duplicateValues" dxfId="4" priority="3"/>
  </conditionalFormatting>
  <conditionalFormatting sqref="B329:B659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20" fitToHeight="0" orientation="portrait" verticalDpi="4294967295" r:id="rId1"/>
  <headerFooter>
    <oddHeader>&amp;C&amp;"Arial,Tučné"&amp;28Zásobník akcí 2021+ č. 4_2024&amp;R&amp;"Arial,Tučné"&amp;18Příloha č. 2</oddHeader>
    <oddFooter>&amp;C&amp;"Arial,Tučné"&amp;22&amp;P/&amp;N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ZA2021+</vt:lpstr>
      <vt:lpstr>'ZA2021+'!Názvy_tisku</vt:lpstr>
      <vt:lpstr>zasobnik_zal!Názvy_tisku</vt:lpstr>
      <vt:lpstr>'ZA2021+'!Oblast_tisku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2024-08-12T12:11:52Z</cp:lastPrinted>
  <dcterms:created xsi:type="dcterms:W3CDTF">2013-02-12T09:56:00Z</dcterms:created>
  <dcterms:modified xsi:type="dcterms:W3CDTF">2024-08-12T12:12:41Z</dcterms:modified>
</cp:coreProperties>
</file>